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Łabanowska\Desktop\dysk d\2020\BUDŻET 2020\Budżet i jego zmiany w ciągu roku\RM_VII_2020\"/>
    </mc:Choice>
  </mc:AlternateContent>
  <xr:revisionPtr revIDLastSave="0" documentId="13_ncr:1_{0412539D-B887-4501-A0F4-E15C3019A6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_11_2019" sheetId="1" r:id="rId1"/>
    <sheet name="Sheet2" sheetId="2" r:id="rId2"/>
    <sheet name="Sheet3" sheetId="3" r:id="rId3"/>
  </sheets>
  <definedNames>
    <definedName name="_xlnm.Print_Area" localSheetId="0">'09_11_2019'!$A$1:$L$73</definedName>
    <definedName name="_xlnm.Print_Titles" localSheetId="0">'09_11_2019'!$7:$10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G26" i="1"/>
  <c r="H26" i="1"/>
  <c r="I26" i="1"/>
  <c r="F26" i="1"/>
  <c r="G25" i="1"/>
  <c r="G24" i="1" l="1"/>
  <c r="K17" i="1" l="1"/>
  <c r="G17" i="1"/>
  <c r="H17" i="1"/>
  <c r="I17" i="1"/>
  <c r="F17" i="1"/>
  <c r="G16" i="1"/>
  <c r="K35" i="1" l="1"/>
  <c r="G35" i="1"/>
  <c r="H35" i="1"/>
  <c r="I35" i="1"/>
  <c r="F35" i="1"/>
  <c r="G34" i="1"/>
  <c r="G33" i="1"/>
  <c r="K40" i="1" l="1"/>
  <c r="G40" i="1"/>
  <c r="H40" i="1"/>
  <c r="I40" i="1"/>
  <c r="F40" i="1"/>
  <c r="G39" i="1"/>
  <c r="F38" i="1"/>
  <c r="I38" i="1"/>
  <c r="G38" i="1" s="1"/>
  <c r="K38" i="1"/>
  <c r="H45" i="1"/>
  <c r="K62" i="1" l="1"/>
  <c r="F62" i="1"/>
  <c r="K61" i="1"/>
  <c r="I61" i="1"/>
  <c r="I62" i="1" s="1"/>
  <c r="H61" i="1"/>
  <c r="H62" i="1" s="1"/>
  <c r="F61" i="1"/>
  <c r="G60" i="1"/>
  <c r="G59" i="1"/>
  <c r="G58" i="1"/>
  <c r="G57" i="1"/>
  <c r="G56" i="1"/>
  <c r="J54" i="1"/>
  <c r="K53" i="1"/>
  <c r="I53" i="1"/>
  <c r="H53" i="1"/>
  <c r="F53" i="1"/>
  <c r="G52" i="1"/>
  <c r="G53" i="1" s="1"/>
  <c r="K51" i="1"/>
  <c r="I51" i="1"/>
  <c r="H51" i="1"/>
  <c r="F51" i="1"/>
  <c r="G50" i="1"/>
  <c r="G49" i="1"/>
  <c r="G51" i="1" s="1"/>
  <c r="K48" i="1"/>
  <c r="I48" i="1"/>
  <c r="H48" i="1"/>
  <c r="F48" i="1"/>
  <c r="G47" i="1"/>
  <c r="G48" i="1" s="1"/>
  <c r="K46" i="1"/>
  <c r="I46" i="1"/>
  <c r="H46" i="1"/>
  <c r="F46" i="1"/>
  <c r="G45" i="1"/>
  <c r="G44" i="1"/>
  <c r="G43" i="1"/>
  <c r="K42" i="1"/>
  <c r="I42" i="1"/>
  <c r="H42" i="1"/>
  <c r="F42" i="1"/>
  <c r="G41" i="1"/>
  <c r="G42" i="1" s="1"/>
  <c r="K37" i="1"/>
  <c r="I37" i="1"/>
  <c r="H37" i="1"/>
  <c r="G37" i="1"/>
  <c r="F37" i="1"/>
  <c r="G36" i="1"/>
  <c r="G32" i="1"/>
  <c r="G31" i="1"/>
  <c r="G30" i="1"/>
  <c r="G29" i="1"/>
  <c r="G28" i="1"/>
  <c r="G27" i="1"/>
  <c r="H23" i="1"/>
  <c r="H54" i="1" s="1"/>
  <c r="H63" i="1" s="1"/>
  <c r="G22" i="1"/>
  <c r="G21" i="1"/>
  <c r="G20" i="1"/>
  <c r="G19" i="1"/>
  <c r="G18" i="1"/>
  <c r="G15" i="1"/>
  <c r="G14" i="1"/>
  <c r="G13" i="1"/>
  <c r="G12" i="1"/>
  <c r="K54" i="1" l="1"/>
  <c r="K63" i="1" s="1"/>
  <c r="G46" i="1"/>
  <c r="F54" i="1"/>
  <c r="F63" i="1" s="1"/>
  <c r="G61" i="1"/>
  <c r="G62" i="1" s="1"/>
  <c r="I54" i="1"/>
  <c r="I63" i="1" s="1"/>
  <c r="G23" i="1"/>
  <c r="G54" i="1" l="1"/>
  <c r="G63" i="1" s="1"/>
</calcChain>
</file>

<file path=xl/sharedStrings.xml><?xml version="1.0" encoding="utf-8"?>
<sst xmlns="http://schemas.openxmlformats.org/spreadsheetml/2006/main" count="188" uniqueCount="119">
  <si>
    <t>Załącznik Nr 3</t>
  </si>
  <si>
    <t>Rady Miejskiej w Gołdapi</t>
  </si>
  <si>
    <t>Zadania inwestycyjne (roczne i wieloletnie) przewidziane do realizacji w 2020 roku</t>
  </si>
  <si>
    <t>Lp.</t>
  </si>
  <si>
    <t>Dział</t>
  </si>
  <si>
    <t>Rozdz.</t>
  </si>
  <si>
    <t>§</t>
  </si>
  <si>
    <t>Nazwa zadania inwestycyjnego</t>
  </si>
  <si>
    <t>Planowne wydatki inwestycyjne wieloletnie przewidziane do realizacji w 2020 roku ujęte w WPF</t>
  </si>
  <si>
    <t>Planowane wydatki w 2020 roku</t>
  </si>
  <si>
    <t>Jednostka org. realizująca zadanie</t>
  </si>
  <si>
    <t>Rok budżetowy 2020</t>
  </si>
  <si>
    <t>z tego źródła finansowania</t>
  </si>
  <si>
    <t>dochody własne jst / kredyty, obligacje</t>
  </si>
  <si>
    <t>środki pochodzące z innych źródeł</t>
  </si>
  <si>
    <t>Źródło fin. *</t>
  </si>
  <si>
    <t>środki wymienione w art. 5 ust. 1 pkt 2 i 3 u.of.p.</t>
  </si>
  <si>
    <t>1</t>
  </si>
  <si>
    <t>Zadania inwestycyjne roczne i wieloletnie przewidziane do realizacji w 2020 roku i kolejnych latach</t>
  </si>
  <si>
    <t>Budowa i przebudowa drogi gminnej we wsi Kośmidry</t>
  </si>
  <si>
    <t>FDS</t>
  </si>
  <si>
    <t>UM</t>
  </si>
  <si>
    <t>2</t>
  </si>
  <si>
    <t>Przebudowa ul. Marii Konopnickiej w Gołdapi</t>
  </si>
  <si>
    <t>3</t>
  </si>
  <si>
    <t>Przebudowa drogi gminnej Somaniny - Łobody - Grygieliszki</t>
  </si>
  <si>
    <t>4</t>
  </si>
  <si>
    <t>Dokumentacja techniczna ul. Polna w Gołdapi</t>
  </si>
  <si>
    <t>Razem rozdział 60016</t>
  </si>
  <si>
    <t>x</t>
  </si>
  <si>
    <t>X</t>
  </si>
  <si>
    <t>5</t>
  </si>
  <si>
    <t>Parking przy budynku nr 11 oraz chodnik od szkoły do boiska (FS Galwiecie)</t>
  </si>
  <si>
    <t>6</t>
  </si>
  <si>
    <t>Droga dojazdowa między ul. Matejki i Partyzantów</t>
  </si>
  <si>
    <t>7</t>
  </si>
  <si>
    <t>Droga dojazdowa od ul. Wojska Polskiego (przy budynku nr 12)</t>
  </si>
  <si>
    <t>8</t>
  </si>
  <si>
    <t>Łącznik pieszo - rowerowy między ul. Konstytucji 3 Maja a ul. Wojska Polskiego (przy obwodnicy)</t>
  </si>
  <si>
    <t>9</t>
  </si>
  <si>
    <t>Dokumentacja techniczna przebudowy drogi przez Bronisze od drogi gminnej do drogi powiatowej</t>
  </si>
  <si>
    <t>10</t>
  </si>
  <si>
    <t>Przebudowa mostu w Marcinowie w ciągu drogi gminnej - dz. Nr 89</t>
  </si>
  <si>
    <t>Razem rozdział 60017</t>
  </si>
  <si>
    <t>11</t>
  </si>
  <si>
    <t>6057  6059</t>
  </si>
  <si>
    <t>Budowa Zakładu Przyrodoleczniczego wraz z rozbudową Promenady Zdrojowej w Uzdrowisku Gołdap</t>
  </si>
  <si>
    <t>RPO</t>
  </si>
  <si>
    <t>12</t>
  </si>
  <si>
    <t>Wiata rekreacyjna w Broniszach (FS Botkuny)</t>
  </si>
  <si>
    <t>13</t>
  </si>
  <si>
    <t>Wiata rekreacyjna w Dunajku (FS Dunajek)</t>
  </si>
  <si>
    <t>14</t>
  </si>
  <si>
    <t>Wiata rekreacyjna w Górnym (FS Górne)</t>
  </si>
  <si>
    <t>15</t>
  </si>
  <si>
    <t>Wiata rekreacyjna we Wrotkowie (FS Kozaki)</t>
  </si>
  <si>
    <t>16</t>
  </si>
  <si>
    <t>Utwardzenie podwórka na zapleczu Placu Zwycięstwa w Gołdapi</t>
  </si>
  <si>
    <t>Razem rozdział 70005</t>
  </si>
  <si>
    <t>17</t>
  </si>
  <si>
    <t>Napis przestrzenny</t>
  </si>
  <si>
    <t>Razem rozdział 75075</t>
  </si>
  <si>
    <t>18</t>
  </si>
  <si>
    <t>6057 6059</t>
  </si>
  <si>
    <t>Zwiększenie efektywności energetycznej w budynkach szkół podstawowych Nr 1 i Nr 2 w Gołdapi</t>
  </si>
  <si>
    <t>Razem rozdział 80101</t>
  </si>
  <si>
    <t>19</t>
  </si>
  <si>
    <t>Modernizacja kanalizacji deszczowej w Gołdapi</t>
  </si>
  <si>
    <t>Razem rozdział 90001</t>
  </si>
  <si>
    <t>20</t>
  </si>
  <si>
    <t>Dokumentacja techniczna oświetlenia dróg w gminie</t>
  </si>
  <si>
    <t>21</t>
  </si>
  <si>
    <t>Budowa oświetlenia w gminie  (FS Kowalki, FS Jany, gminne)</t>
  </si>
  <si>
    <t>22</t>
  </si>
  <si>
    <t>Razem rozdział 90015</t>
  </si>
  <si>
    <t>23</t>
  </si>
  <si>
    <t>Ochrona ptaków wodno - błotnych</t>
  </si>
  <si>
    <t>Razem rozdział 90095</t>
  </si>
  <si>
    <t>24</t>
  </si>
  <si>
    <t>Projekt budowlany świetlicy wiejskiej w Juchnajciach (FS Juchnajcie)</t>
  </si>
  <si>
    <t>25</t>
  </si>
  <si>
    <t>Projekt budowlany świetlicy wiejskiej w Niedrzwicy (FS Niedrzwica)</t>
  </si>
  <si>
    <t>Razem rozdział 92109</t>
  </si>
  <si>
    <t>26</t>
  </si>
  <si>
    <t>Zakup piłkochwytów na boisko w Wilkasach (FS Zatyki)</t>
  </si>
  <si>
    <t>Razem rozdział 92695</t>
  </si>
  <si>
    <t>ZADANIA INWESTYCYJNE RAZEM</t>
  </si>
  <si>
    <t>Wydatki na zakupy inwestycyjne przewidziane w 2020 roku</t>
  </si>
  <si>
    <t>1.</t>
  </si>
  <si>
    <t>Zakup materiałów na remont drogi (FS Marcinowo)</t>
  </si>
  <si>
    <t>2.</t>
  </si>
  <si>
    <t>Powiększenie gminnego zasobu mieszkań komunalnych w ramach polityki mieszkaniowej Gminy Gołdap</t>
  </si>
  <si>
    <t>FD</t>
  </si>
  <si>
    <t>3.</t>
  </si>
  <si>
    <t>Wykup gruntu pod budowę ul. Oleckiej</t>
  </si>
  <si>
    <t>4.</t>
  </si>
  <si>
    <t>Wykup gruntów pod budowę ul. Bocznej</t>
  </si>
  <si>
    <t>5.</t>
  </si>
  <si>
    <t>Zakup działek 222/34, 222/42, 222/44, 222/46, 222/50, 223/9 obręb 0001 Bałupiany</t>
  </si>
  <si>
    <t>ZAKUPY INWESTYCYJNE RAZEM</t>
  </si>
  <si>
    <t>INWESTYCJE I ZAKUPY INWESTYCYJNE RAZEM</t>
  </si>
  <si>
    <t xml:space="preserve">  *  Źródła:</t>
  </si>
  <si>
    <t>RPO – Regionalny Program Operacyjny</t>
  </si>
  <si>
    <t>OU- opłata uzdrowiskowa</t>
  </si>
  <si>
    <t>FDS - Fundusz Dróg Samorządowych</t>
  </si>
  <si>
    <t>BGK FD -Bank Gospodarstwa Krajowego – Fundusz Dopłat</t>
  </si>
  <si>
    <t>Doświetlenie Sołectw - lampy solarne (FS Główka, FS Jeziorki Wielkie, FS Nasuty, FS Rożyńsk Wielki, gminne, FS Bałupiany)</t>
  </si>
  <si>
    <t>27</t>
  </si>
  <si>
    <t>Instalacja kuchni gazowej w SP Nr 3 w Gołdapi</t>
  </si>
  <si>
    <t>Przebudowa i modernizacja placów zabaw w miejscowościach Babki i Żelazki (Budżet Obywatelski w 2020 roku)</t>
  </si>
  <si>
    <t>Budowa rowerowego placu zabaw typu pumptrack (Budżet Obywatelski w 2020 roku)</t>
  </si>
  <si>
    <t>28</t>
  </si>
  <si>
    <t>Przebudowa drogi gminnej nr 137016N Wronki Wielkie - Jabłońskie</t>
  </si>
  <si>
    <r>
      <rPr>
        <sz val="8"/>
        <color rgb="FF000000"/>
        <rFont val="Times New Roman"/>
        <family val="1"/>
        <charset val="238"/>
      </rPr>
      <t>Sporządziła:</t>
    </r>
    <r>
      <rPr>
        <i/>
        <sz val="8"/>
        <color rgb="FF000000"/>
        <rFont val="Times New Roman"/>
        <family val="1"/>
        <charset val="238"/>
      </rPr>
      <t xml:space="preserve"> Joanna Magdalena Łabanowska</t>
    </r>
  </si>
  <si>
    <t>Dostawa i montaż parkomatów - parking przy Placu Zwycięstwa</t>
  </si>
  <si>
    <t>Przebudowa drogi Wilkasy - Zatyki etap I</t>
  </si>
  <si>
    <t>do Uchwały Nr         /         / 2020</t>
  </si>
  <si>
    <t>z dnia             2020 r.</t>
  </si>
  <si>
    <t>Gołdap, dn. 16.06.2020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</si>
</sst>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.&quot;mm&quot;.&quot;yyyy"/>
    <numFmt numFmtId="165" formatCode="&quot; &quot;#,##0.00&quot;    &quot;;&quot;-&quot;#,##0.00&quot;    &quot;;&quot; -&quot;00&quot;    &quot;;@&quot; &quot;"/>
    <numFmt numFmtId="166" formatCode="#,##0.00&quot; &quot;[$€-407];[Red]&quot;-&quot;#,##0.00&quot; &quot;[$€-407]"/>
  </numFmts>
  <fonts count="13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1"/>
      <charset val="238"/>
    </font>
    <font>
      <sz val="10"/>
      <color rgb="FF000000"/>
      <name val="Arial1"/>
      <charset val="238"/>
    </font>
    <font>
      <i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8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" fontId="3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4" fontId="8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165" fontId="3" fillId="0" borderId="1" xfId="0" applyNumberFormat="1" applyFont="1" applyBorder="1"/>
    <xf numFmtId="165" fontId="8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" fontId="6" fillId="0" borderId="0" xfId="0" applyNumberFormat="1" applyFont="1"/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164" fontId="3" fillId="0" borderId="1" xfId="0" quotePrefix="1" applyNumberFormat="1" applyFont="1" applyBorder="1"/>
    <xf numFmtId="0" fontId="3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2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2" borderId="1" xfId="0" applyFont="1" applyFill="1" applyBorder="1"/>
    <xf numFmtId="0" fontId="0" fillId="0" borderId="0" xfId="0"/>
    <xf numFmtId="0" fontId="11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4"/>
  <sheetViews>
    <sheetView tabSelected="1" workbookViewId="0">
      <selection activeCell="C72" sqref="C72:G72"/>
    </sheetView>
  </sheetViews>
  <sheetFormatPr defaultRowHeight="15.75"/>
  <cols>
    <col min="1" max="1" width="4.25" style="1" customWidth="1"/>
    <col min="2" max="2" width="5.375" style="3" customWidth="1"/>
    <col min="3" max="3" width="7" style="3" customWidth="1"/>
    <col min="4" max="4" width="5.75" style="3" customWidth="1"/>
    <col min="5" max="5" width="53.625" style="4" customWidth="1"/>
    <col min="6" max="6" width="18.25" style="1" customWidth="1"/>
    <col min="7" max="7" width="16.25" style="1" customWidth="1"/>
    <col min="8" max="8" width="15.125" style="1" customWidth="1"/>
    <col min="9" max="9" width="15.75" style="1" customWidth="1"/>
    <col min="10" max="10" width="9.25" style="3" customWidth="1"/>
    <col min="11" max="11" width="15.875" style="1" customWidth="1"/>
    <col min="12" max="12" width="14.5" style="1" customWidth="1"/>
    <col min="13" max="1021" width="10.75" style="1" customWidth="1"/>
    <col min="1022" max="1023" width="10.75" customWidth="1"/>
    <col min="1024" max="1024" width="8.75" customWidth="1"/>
    <col min="1025" max="1025" width="9" customWidth="1"/>
  </cols>
  <sheetData>
    <row r="1" spans="1:1024" s="1" customFormat="1">
      <c r="E1" s="82" t="s">
        <v>0</v>
      </c>
      <c r="F1" s="82"/>
      <c r="G1" s="82"/>
      <c r="H1" s="82"/>
      <c r="I1" s="82"/>
      <c r="J1" s="82"/>
      <c r="K1" s="82"/>
      <c r="L1" s="82"/>
    </row>
    <row r="2" spans="1:1024" s="2" customFormat="1" ht="12.75">
      <c r="E2" s="83" t="s">
        <v>116</v>
      </c>
      <c r="F2" s="83"/>
      <c r="G2" s="83"/>
      <c r="H2" s="83"/>
      <c r="I2" s="83"/>
      <c r="J2" s="83"/>
      <c r="K2" s="83"/>
      <c r="L2" s="83"/>
    </row>
    <row r="3" spans="1:1024" s="2" customFormat="1" ht="12.75">
      <c r="E3" s="83" t="s">
        <v>1</v>
      </c>
      <c r="F3" s="83"/>
      <c r="G3" s="83"/>
      <c r="H3" s="83"/>
      <c r="I3" s="83"/>
      <c r="J3" s="83"/>
      <c r="K3" s="83"/>
      <c r="L3" s="83"/>
    </row>
    <row r="4" spans="1:1024" s="2" customFormat="1" ht="12.75">
      <c r="E4" s="83" t="s">
        <v>117</v>
      </c>
      <c r="F4" s="83"/>
      <c r="G4" s="83"/>
      <c r="H4" s="83"/>
      <c r="I4" s="83"/>
      <c r="J4" s="83"/>
      <c r="K4" s="83"/>
      <c r="L4" s="83"/>
    </row>
    <row r="5" spans="1:1024" s="1" customFormat="1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7" spans="1:1024">
      <c r="A7" s="85" t="s">
        <v>3</v>
      </c>
      <c r="B7" s="85" t="s">
        <v>4</v>
      </c>
      <c r="C7" s="85" t="s">
        <v>5</v>
      </c>
      <c r="D7" s="85" t="s">
        <v>6</v>
      </c>
      <c r="E7" s="86" t="s">
        <v>7</v>
      </c>
      <c r="F7" s="86" t="s">
        <v>8</v>
      </c>
      <c r="G7" s="86" t="s">
        <v>9</v>
      </c>
      <c r="H7" s="86"/>
      <c r="I7" s="86"/>
      <c r="J7" s="86"/>
      <c r="K7" s="86"/>
      <c r="L7" s="86" t="s">
        <v>10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</row>
    <row r="8" spans="1:1024">
      <c r="A8" s="85"/>
      <c r="B8" s="85"/>
      <c r="C8" s="85"/>
      <c r="D8" s="85"/>
      <c r="E8" s="86"/>
      <c r="F8" s="86"/>
      <c r="G8" s="86" t="s">
        <v>11</v>
      </c>
      <c r="H8" s="86" t="s">
        <v>12</v>
      </c>
      <c r="I8" s="86"/>
      <c r="J8" s="86"/>
      <c r="K8" s="86"/>
      <c r="L8" s="8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</row>
    <row r="9" spans="1:1024" ht="69.400000000000006" customHeight="1">
      <c r="A9" s="85"/>
      <c r="B9" s="85"/>
      <c r="C9" s="85"/>
      <c r="D9" s="85"/>
      <c r="E9" s="86"/>
      <c r="F9" s="86"/>
      <c r="G9" s="86"/>
      <c r="H9" s="5" t="s">
        <v>13</v>
      </c>
      <c r="I9" s="5" t="s">
        <v>14</v>
      </c>
      <c r="J9" s="7" t="s">
        <v>15</v>
      </c>
      <c r="K9" s="5" t="s">
        <v>16</v>
      </c>
      <c r="L9" s="86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</row>
    <row r="10" spans="1:1024" s="11" customFormat="1" ht="11.45" customHeight="1">
      <c r="A10" s="9" t="s">
        <v>17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</row>
    <row r="11" spans="1:1024" ht="21.95" customHeight="1">
      <c r="A11" s="81" t="s">
        <v>18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3"/>
      <c r="AMI11" s="13"/>
      <c r="AMJ11" s="13"/>
    </row>
    <row r="12" spans="1:1024">
      <c r="A12" s="14" t="s">
        <v>17</v>
      </c>
      <c r="B12" s="15">
        <v>600</v>
      </c>
      <c r="C12" s="16">
        <v>60016</v>
      </c>
      <c r="D12" s="15">
        <v>6050</v>
      </c>
      <c r="E12" s="17" t="s">
        <v>19</v>
      </c>
      <c r="F12" s="18">
        <v>2480019.9900000002</v>
      </c>
      <c r="G12" s="18">
        <f>H12+I12+K12</f>
        <v>2480019.9900000002</v>
      </c>
      <c r="H12" s="18">
        <v>1270010</v>
      </c>
      <c r="I12" s="18">
        <v>1210009.99</v>
      </c>
      <c r="J12" s="19" t="s">
        <v>20</v>
      </c>
      <c r="K12" s="18">
        <v>0</v>
      </c>
      <c r="L12" s="20" t="s">
        <v>21</v>
      </c>
    </row>
    <row r="13" spans="1:1024">
      <c r="A13" s="14" t="s">
        <v>22</v>
      </c>
      <c r="B13" s="15">
        <v>600</v>
      </c>
      <c r="C13" s="16">
        <v>60016</v>
      </c>
      <c r="D13" s="15">
        <v>6050</v>
      </c>
      <c r="E13" s="17" t="s">
        <v>23</v>
      </c>
      <c r="F13" s="18">
        <v>2477094.36</v>
      </c>
      <c r="G13" s="18">
        <f>H13+I13+K13</f>
        <v>2477094.3600000003</v>
      </c>
      <c r="H13" s="18">
        <v>1268547.3600000001</v>
      </c>
      <c r="I13" s="18">
        <v>1208547</v>
      </c>
      <c r="J13" s="19" t="s">
        <v>20</v>
      </c>
      <c r="K13" s="18">
        <v>0</v>
      </c>
      <c r="L13" s="20" t="s">
        <v>21</v>
      </c>
    </row>
    <row r="14" spans="1:1024">
      <c r="A14" s="14" t="s">
        <v>24</v>
      </c>
      <c r="B14" s="16">
        <v>600</v>
      </c>
      <c r="C14" s="16">
        <v>60016</v>
      </c>
      <c r="D14" s="16">
        <v>6050</v>
      </c>
      <c r="E14" s="17" t="s">
        <v>25</v>
      </c>
      <c r="F14" s="18">
        <v>150000</v>
      </c>
      <c r="G14" s="18">
        <f>H14+I14+K14</f>
        <v>150000</v>
      </c>
      <c r="H14" s="18">
        <v>150000</v>
      </c>
      <c r="I14" s="18">
        <v>0</v>
      </c>
      <c r="J14" s="19"/>
      <c r="K14" s="18">
        <v>0</v>
      </c>
      <c r="L14" s="20" t="s">
        <v>21</v>
      </c>
    </row>
    <row r="15" spans="1:1024">
      <c r="A15" s="14" t="s">
        <v>26</v>
      </c>
      <c r="B15" s="15">
        <v>600</v>
      </c>
      <c r="C15" s="15">
        <v>60016</v>
      </c>
      <c r="D15" s="15">
        <v>6050</v>
      </c>
      <c r="E15" s="17" t="s">
        <v>27</v>
      </c>
      <c r="F15" s="18">
        <v>0</v>
      </c>
      <c r="G15" s="18">
        <f>H15+I15+K15</f>
        <v>30000</v>
      </c>
      <c r="H15" s="18">
        <v>30000</v>
      </c>
      <c r="I15" s="18">
        <v>0</v>
      </c>
      <c r="J15" s="19"/>
      <c r="K15" s="18">
        <v>0</v>
      </c>
      <c r="L15" s="20" t="s">
        <v>21</v>
      </c>
    </row>
    <row r="16" spans="1:1024" s="70" customFormat="1">
      <c r="A16" s="68" t="s">
        <v>31</v>
      </c>
      <c r="B16" s="15">
        <v>600</v>
      </c>
      <c r="C16" s="16">
        <v>60016</v>
      </c>
      <c r="D16" s="15">
        <v>6050</v>
      </c>
      <c r="E16" s="17" t="s">
        <v>112</v>
      </c>
      <c r="F16" s="18">
        <v>3644792.24</v>
      </c>
      <c r="G16" s="18">
        <f>H16+I16+K16</f>
        <v>1804396.12</v>
      </c>
      <c r="H16" s="18">
        <v>902198.06</v>
      </c>
      <c r="I16" s="18">
        <v>902198.06</v>
      </c>
      <c r="J16" s="19" t="s">
        <v>20</v>
      </c>
      <c r="K16" s="18">
        <v>0</v>
      </c>
      <c r="L16" s="20" t="s">
        <v>21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4">
      <c r="A17" s="75" t="s">
        <v>28</v>
      </c>
      <c r="B17" s="75"/>
      <c r="C17" s="75"/>
      <c r="D17" s="75"/>
      <c r="E17" s="75"/>
      <c r="F17" s="21">
        <f>SUM(F12:F16)</f>
        <v>8751906.5899999999</v>
      </c>
      <c r="G17" s="21">
        <f t="shared" ref="G17:I17" si="0">SUM(G12:G16)</f>
        <v>6941510.4700000007</v>
      </c>
      <c r="H17" s="21">
        <f t="shared" si="0"/>
        <v>3620755.4200000004</v>
      </c>
      <c r="I17" s="21">
        <f t="shared" si="0"/>
        <v>3320755.0500000003</v>
      </c>
      <c r="J17" s="22" t="s">
        <v>29</v>
      </c>
      <c r="K17" s="21">
        <f>SUM(K14:K16)</f>
        <v>0</v>
      </c>
      <c r="L17" s="22" t="s">
        <v>30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4"/>
      <c r="AMI17" s="24"/>
      <c r="AMJ17" s="24"/>
    </row>
    <row r="18" spans="1:1024" ht="30">
      <c r="A18" s="14" t="s">
        <v>31</v>
      </c>
      <c r="B18" s="15">
        <v>600</v>
      </c>
      <c r="C18" s="15">
        <v>60017</v>
      </c>
      <c r="D18" s="15">
        <v>6050</v>
      </c>
      <c r="E18" s="17" t="s">
        <v>32</v>
      </c>
      <c r="F18" s="18">
        <v>0</v>
      </c>
      <c r="G18" s="18">
        <f t="shared" ref="G18:G23" si="1">H18+I18+K18</f>
        <v>30724</v>
      </c>
      <c r="H18" s="18">
        <v>30724</v>
      </c>
      <c r="I18" s="18">
        <v>0</v>
      </c>
      <c r="J18" s="19"/>
      <c r="K18" s="18">
        <v>0</v>
      </c>
      <c r="L18" s="20" t="s">
        <v>21</v>
      </c>
    </row>
    <row r="19" spans="1:1024">
      <c r="A19" s="14" t="s">
        <v>33</v>
      </c>
      <c r="B19" s="15">
        <v>600</v>
      </c>
      <c r="C19" s="15">
        <v>60017</v>
      </c>
      <c r="D19" s="15">
        <v>6050</v>
      </c>
      <c r="E19" s="17" t="s">
        <v>34</v>
      </c>
      <c r="F19" s="18">
        <v>0</v>
      </c>
      <c r="G19" s="18">
        <f t="shared" si="1"/>
        <v>42000</v>
      </c>
      <c r="H19" s="18">
        <v>42000</v>
      </c>
      <c r="I19" s="18">
        <v>0</v>
      </c>
      <c r="J19" s="19"/>
      <c r="K19" s="18">
        <v>0</v>
      </c>
      <c r="L19" s="20" t="s">
        <v>21</v>
      </c>
    </row>
    <row r="20" spans="1:1024">
      <c r="A20" s="14" t="s">
        <v>35</v>
      </c>
      <c r="B20" s="15">
        <v>600</v>
      </c>
      <c r="C20" s="15">
        <v>60017</v>
      </c>
      <c r="D20" s="15">
        <v>6050</v>
      </c>
      <c r="E20" s="17" t="s">
        <v>36</v>
      </c>
      <c r="F20" s="18">
        <v>0</v>
      </c>
      <c r="G20" s="18">
        <f t="shared" si="1"/>
        <v>31200</v>
      </c>
      <c r="H20" s="18">
        <v>31200</v>
      </c>
      <c r="I20" s="18">
        <v>0</v>
      </c>
      <c r="J20" s="19"/>
      <c r="K20" s="18">
        <v>0</v>
      </c>
      <c r="L20" s="20" t="s">
        <v>21</v>
      </c>
    </row>
    <row r="21" spans="1:1024" ht="30">
      <c r="A21" s="14" t="s">
        <v>37</v>
      </c>
      <c r="B21" s="15">
        <v>600</v>
      </c>
      <c r="C21" s="15">
        <v>60017</v>
      </c>
      <c r="D21" s="15">
        <v>6050</v>
      </c>
      <c r="E21" s="17" t="s">
        <v>38</v>
      </c>
      <c r="F21" s="18">
        <v>0</v>
      </c>
      <c r="G21" s="18">
        <f t="shared" si="1"/>
        <v>170000</v>
      </c>
      <c r="H21" s="18">
        <v>170000</v>
      </c>
      <c r="I21" s="18">
        <v>0</v>
      </c>
      <c r="J21" s="19"/>
      <c r="K21" s="18">
        <v>0</v>
      </c>
      <c r="L21" s="20" t="s">
        <v>21</v>
      </c>
    </row>
    <row r="22" spans="1:1024" ht="31.9" customHeight="1">
      <c r="A22" s="14" t="s">
        <v>39</v>
      </c>
      <c r="B22" s="15">
        <v>600</v>
      </c>
      <c r="C22" s="15">
        <v>60017</v>
      </c>
      <c r="D22" s="15">
        <v>6050</v>
      </c>
      <c r="E22" s="17" t="s">
        <v>40</v>
      </c>
      <c r="F22" s="18">
        <v>0</v>
      </c>
      <c r="G22" s="18">
        <f t="shared" si="1"/>
        <v>50000</v>
      </c>
      <c r="H22" s="18">
        <v>50000</v>
      </c>
      <c r="I22" s="18">
        <v>0</v>
      </c>
      <c r="J22" s="19"/>
      <c r="K22" s="18">
        <v>0</v>
      </c>
      <c r="L22" s="20" t="s">
        <v>21</v>
      </c>
    </row>
    <row r="23" spans="1:1024">
      <c r="A23" s="14" t="s">
        <v>41</v>
      </c>
      <c r="B23" s="15">
        <v>600</v>
      </c>
      <c r="C23" s="15">
        <v>60017</v>
      </c>
      <c r="D23" s="15">
        <v>6050</v>
      </c>
      <c r="E23" s="17" t="s">
        <v>42</v>
      </c>
      <c r="F23" s="18">
        <v>0</v>
      </c>
      <c r="G23" s="18">
        <f t="shared" si="1"/>
        <v>50000</v>
      </c>
      <c r="H23" s="18">
        <f>150000-100000</f>
        <v>50000</v>
      </c>
      <c r="I23" s="18">
        <v>0</v>
      </c>
      <c r="J23" s="19"/>
      <c r="K23" s="18">
        <v>0</v>
      </c>
      <c r="L23" s="20" t="s">
        <v>21</v>
      </c>
    </row>
    <row r="24" spans="1:1024" s="71" customFormat="1">
      <c r="A24" s="68" t="s">
        <v>44</v>
      </c>
      <c r="B24" s="15">
        <v>600</v>
      </c>
      <c r="C24" s="15">
        <v>60017</v>
      </c>
      <c r="D24" s="15">
        <v>6050</v>
      </c>
      <c r="E24" s="17" t="s">
        <v>114</v>
      </c>
      <c r="F24" s="18">
        <v>0</v>
      </c>
      <c r="G24" s="18">
        <f t="shared" ref="G24" si="2">H24+I24+K24</f>
        <v>65000</v>
      </c>
      <c r="H24" s="18">
        <v>65000</v>
      </c>
      <c r="I24" s="18">
        <v>0</v>
      </c>
      <c r="J24" s="19"/>
      <c r="K24" s="18">
        <v>0</v>
      </c>
      <c r="L24" s="20" t="s">
        <v>21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</row>
    <row r="25" spans="1:1024" s="72" customFormat="1">
      <c r="A25" s="68" t="s">
        <v>48</v>
      </c>
      <c r="B25" s="15">
        <v>600</v>
      </c>
      <c r="C25" s="15">
        <v>60017</v>
      </c>
      <c r="D25" s="15">
        <v>6050</v>
      </c>
      <c r="E25" s="17" t="s">
        <v>115</v>
      </c>
      <c r="F25" s="18">
        <v>0</v>
      </c>
      <c r="G25" s="18">
        <f t="shared" ref="G25" si="3">H25+I25+K25</f>
        <v>150000</v>
      </c>
      <c r="H25" s="18">
        <v>90000</v>
      </c>
      <c r="I25" s="18">
        <v>60000</v>
      </c>
      <c r="J25" s="19"/>
      <c r="K25" s="18">
        <v>0</v>
      </c>
      <c r="L25" s="20" t="s">
        <v>21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</row>
    <row r="26" spans="1:1024">
      <c r="A26" s="75" t="s">
        <v>43</v>
      </c>
      <c r="B26" s="75"/>
      <c r="C26" s="75"/>
      <c r="D26" s="75"/>
      <c r="E26" s="75"/>
      <c r="F26" s="21">
        <f>SUM(F18:F25)</f>
        <v>0</v>
      </c>
      <c r="G26" s="21">
        <f t="shared" ref="G26:I26" si="4">SUM(G18:G25)</f>
        <v>588924</v>
      </c>
      <c r="H26" s="21">
        <f t="shared" si="4"/>
        <v>528924</v>
      </c>
      <c r="I26" s="21">
        <f t="shared" si="4"/>
        <v>60000</v>
      </c>
      <c r="J26" s="22" t="s">
        <v>29</v>
      </c>
      <c r="K26" s="21">
        <f>SUM(K18:K25)</f>
        <v>0</v>
      </c>
      <c r="L26" s="22" t="s">
        <v>30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4"/>
      <c r="AMI26" s="24"/>
      <c r="AMJ26" s="24"/>
    </row>
    <row r="27" spans="1:1024" ht="31.5">
      <c r="A27" s="14" t="s">
        <v>44</v>
      </c>
      <c r="B27" s="16">
        <v>700</v>
      </c>
      <c r="C27" s="16">
        <v>70005</v>
      </c>
      <c r="D27" s="25" t="s">
        <v>45</v>
      </c>
      <c r="E27" s="17" t="s">
        <v>46</v>
      </c>
      <c r="F27" s="18">
        <v>15648537</v>
      </c>
      <c r="G27" s="18">
        <f t="shared" ref="G27:G32" si="5">H27+I27+K27</f>
        <v>15648537</v>
      </c>
      <c r="H27" s="18">
        <v>6330025</v>
      </c>
      <c r="I27" s="18">
        <v>0</v>
      </c>
      <c r="J27" s="19" t="s">
        <v>47</v>
      </c>
      <c r="K27" s="18">
        <v>9318512</v>
      </c>
      <c r="L27" s="20" t="s">
        <v>21</v>
      </c>
    </row>
    <row r="28" spans="1:1024">
      <c r="A28" s="14" t="s">
        <v>48</v>
      </c>
      <c r="B28" s="16">
        <v>700</v>
      </c>
      <c r="C28" s="16">
        <v>70005</v>
      </c>
      <c r="D28" s="25">
        <v>6050</v>
      </c>
      <c r="E28" s="17" t="s">
        <v>49</v>
      </c>
      <c r="F28" s="18">
        <v>0</v>
      </c>
      <c r="G28" s="18">
        <f t="shared" si="5"/>
        <v>16000</v>
      </c>
      <c r="H28" s="18">
        <v>16000</v>
      </c>
      <c r="I28" s="18">
        <v>0</v>
      </c>
      <c r="J28" s="19"/>
      <c r="K28" s="18">
        <v>0</v>
      </c>
      <c r="L28" s="20" t="s">
        <v>21</v>
      </c>
    </row>
    <row r="29" spans="1:1024">
      <c r="A29" s="14" t="s">
        <v>50</v>
      </c>
      <c r="B29" s="16">
        <v>700</v>
      </c>
      <c r="C29" s="16">
        <v>70005</v>
      </c>
      <c r="D29" s="25">
        <v>6050</v>
      </c>
      <c r="E29" s="17" t="s">
        <v>51</v>
      </c>
      <c r="F29" s="18">
        <v>0</v>
      </c>
      <c r="G29" s="18">
        <f t="shared" si="5"/>
        <v>10000</v>
      </c>
      <c r="H29" s="18">
        <v>10000</v>
      </c>
      <c r="I29" s="18">
        <v>0</v>
      </c>
      <c r="J29" s="19"/>
      <c r="K29" s="18">
        <v>0</v>
      </c>
      <c r="L29" s="20" t="s">
        <v>21</v>
      </c>
    </row>
    <row r="30" spans="1:1024">
      <c r="A30" s="14" t="s">
        <v>52</v>
      </c>
      <c r="B30" s="16">
        <v>700</v>
      </c>
      <c r="C30" s="16">
        <v>70005</v>
      </c>
      <c r="D30" s="25">
        <v>6050</v>
      </c>
      <c r="E30" s="17" t="s">
        <v>53</v>
      </c>
      <c r="F30" s="18">
        <v>0</v>
      </c>
      <c r="G30" s="18">
        <f t="shared" si="5"/>
        <v>15000</v>
      </c>
      <c r="H30" s="18">
        <v>15000</v>
      </c>
      <c r="I30" s="18">
        <v>0</v>
      </c>
      <c r="J30" s="19"/>
      <c r="K30" s="18">
        <v>0</v>
      </c>
      <c r="L30" s="20" t="s">
        <v>21</v>
      </c>
    </row>
    <row r="31" spans="1:1024">
      <c r="A31" s="14" t="s">
        <v>54</v>
      </c>
      <c r="B31" s="16">
        <v>700</v>
      </c>
      <c r="C31" s="16">
        <v>70005</v>
      </c>
      <c r="D31" s="25">
        <v>6050</v>
      </c>
      <c r="E31" s="17" t="s">
        <v>55</v>
      </c>
      <c r="F31" s="18">
        <v>0</v>
      </c>
      <c r="G31" s="18">
        <f t="shared" si="5"/>
        <v>10000</v>
      </c>
      <c r="H31" s="18">
        <v>10000</v>
      </c>
      <c r="I31" s="18">
        <v>0</v>
      </c>
      <c r="J31" s="19"/>
      <c r="K31" s="18">
        <v>0</v>
      </c>
      <c r="L31" s="20" t="s">
        <v>21</v>
      </c>
    </row>
    <row r="32" spans="1:1024">
      <c r="A32" s="14" t="s">
        <v>56</v>
      </c>
      <c r="B32" s="16">
        <v>700</v>
      </c>
      <c r="C32" s="16">
        <v>70005</v>
      </c>
      <c r="D32" s="25">
        <v>6050</v>
      </c>
      <c r="E32" s="17" t="s">
        <v>57</v>
      </c>
      <c r="F32" s="18">
        <v>0</v>
      </c>
      <c r="G32" s="18">
        <f t="shared" si="5"/>
        <v>700000</v>
      </c>
      <c r="H32" s="18">
        <v>700000</v>
      </c>
      <c r="I32" s="18">
        <v>0</v>
      </c>
      <c r="J32" s="19"/>
      <c r="K32" s="18">
        <v>0</v>
      </c>
      <c r="L32" s="20" t="s">
        <v>21</v>
      </c>
    </row>
    <row r="33" spans="1:1024" s="67" customFormat="1" ht="30">
      <c r="A33" s="14" t="s">
        <v>56</v>
      </c>
      <c r="B33" s="16">
        <v>700</v>
      </c>
      <c r="C33" s="16">
        <v>70005</v>
      </c>
      <c r="D33" s="25">
        <v>6050</v>
      </c>
      <c r="E33" s="17" t="s">
        <v>109</v>
      </c>
      <c r="F33" s="18">
        <v>0</v>
      </c>
      <c r="G33" s="18">
        <f t="shared" ref="G33:G34" si="6">H33+I33+K33</f>
        <v>49500</v>
      </c>
      <c r="H33" s="18">
        <v>49500</v>
      </c>
      <c r="I33" s="18">
        <v>0</v>
      </c>
      <c r="J33" s="19"/>
      <c r="K33" s="18">
        <v>0</v>
      </c>
      <c r="L33" s="20" t="s">
        <v>21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</row>
    <row r="34" spans="1:1024" s="67" customFormat="1" ht="30">
      <c r="A34" s="68" t="s">
        <v>59</v>
      </c>
      <c r="B34" s="16">
        <v>700</v>
      </c>
      <c r="C34" s="16">
        <v>70005</v>
      </c>
      <c r="D34" s="25">
        <v>6050</v>
      </c>
      <c r="E34" s="17" t="s">
        <v>110</v>
      </c>
      <c r="F34" s="18">
        <v>0</v>
      </c>
      <c r="G34" s="18">
        <f t="shared" si="6"/>
        <v>100500</v>
      </c>
      <c r="H34" s="18">
        <v>100500</v>
      </c>
      <c r="I34" s="18">
        <v>0</v>
      </c>
      <c r="J34" s="19"/>
      <c r="K34" s="18">
        <v>0</v>
      </c>
      <c r="L34" s="20" t="s">
        <v>21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</row>
    <row r="35" spans="1:1024">
      <c r="A35" s="75" t="s">
        <v>58</v>
      </c>
      <c r="B35" s="75"/>
      <c r="C35" s="75"/>
      <c r="D35" s="75"/>
      <c r="E35" s="75"/>
      <c r="F35" s="21">
        <f>SUM(F27:F34)</f>
        <v>15648537</v>
      </c>
      <c r="G35" s="21">
        <f t="shared" ref="G35:I35" si="7">SUM(G27:G34)</f>
        <v>16549537</v>
      </c>
      <c r="H35" s="21">
        <f t="shared" si="7"/>
        <v>7231025</v>
      </c>
      <c r="I35" s="21">
        <f t="shared" si="7"/>
        <v>0</v>
      </c>
      <c r="J35" s="22" t="s">
        <v>29</v>
      </c>
      <c r="K35" s="21">
        <f>SUM(K27:K34)</f>
        <v>9318512</v>
      </c>
      <c r="L35" s="22" t="s">
        <v>30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  <c r="AME35" s="23"/>
      <c r="AMF35" s="23"/>
      <c r="AMG35" s="23"/>
      <c r="AMH35" s="24"/>
      <c r="AMI35" s="24"/>
      <c r="AMJ35" s="24"/>
    </row>
    <row r="36" spans="1:1024">
      <c r="A36" s="68" t="s">
        <v>62</v>
      </c>
      <c r="B36" s="16">
        <v>750</v>
      </c>
      <c r="C36" s="16">
        <v>75075</v>
      </c>
      <c r="D36" s="16">
        <v>6060</v>
      </c>
      <c r="E36" s="26" t="s">
        <v>60</v>
      </c>
      <c r="F36" s="18">
        <v>0</v>
      </c>
      <c r="G36" s="18">
        <f>H36+I36+K36</f>
        <v>150000</v>
      </c>
      <c r="H36" s="27">
        <v>150000</v>
      </c>
      <c r="I36" s="27"/>
      <c r="J36" s="27"/>
      <c r="K36" s="27"/>
      <c r="L36" s="28" t="s">
        <v>21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  <c r="AMG36" s="23"/>
      <c r="AMH36" s="24"/>
      <c r="AMI36" s="24"/>
      <c r="AMJ36" s="24"/>
    </row>
    <row r="37" spans="1:1024">
      <c r="A37" s="75" t="s">
        <v>61</v>
      </c>
      <c r="B37" s="75"/>
      <c r="C37" s="75"/>
      <c r="D37" s="75"/>
      <c r="E37" s="75"/>
      <c r="F37" s="21">
        <f>SUM(F36)</f>
        <v>0</v>
      </c>
      <c r="G37" s="21">
        <f>SUM(G36)</f>
        <v>150000</v>
      </c>
      <c r="H37" s="21">
        <f>SUM(H36)</f>
        <v>150000</v>
      </c>
      <c r="I37" s="21">
        <f>SUM(I36)</f>
        <v>0</v>
      </c>
      <c r="J37" s="22" t="s">
        <v>29</v>
      </c>
      <c r="K37" s="21">
        <f>SUM(K36)</f>
        <v>0</v>
      </c>
      <c r="L37" s="28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4"/>
      <c r="AMI37" s="24"/>
      <c r="AMJ37" s="24"/>
    </row>
    <row r="38" spans="1:1024" ht="31.5">
      <c r="A38" s="68" t="s">
        <v>66</v>
      </c>
      <c r="B38" s="29">
        <v>801</v>
      </c>
      <c r="C38" s="29">
        <v>80101</v>
      </c>
      <c r="D38" s="30" t="s">
        <v>63</v>
      </c>
      <c r="E38" s="31" t="s">
        <v>64</v>
      </c>
      <c r="F38" s="32">
        <f>G38</f>
        <v>4467294.96</v>
      </c>
      <c r="G38" s="32">
        <f>H38+I38+K38</f>
        <v>4467294.96</v>
      </c>
      <c r="H38" s="32">
        <v>621479.44999999995</v>
      </c>
      <c r="I38" s="32">
        <f>249190.57+135390.98</f>
        <v>384581.55000000005</v>
      </c>
      <c r="J38" s="33"/>
      <c r="K38" s="32">
        <f>2242715.11+1218518.85</f>
        <v>3461233.96</v>
      </c>
      <c r="L38" s="34" t="s">
        <v>21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6"/>
      <c r="AMI38" s="36"/>
      <c r="AMJ38" s="36"/>
    </row>
    <row r="39" spans="1:1024" s="66" customFormat="1">
      <c r="A39" s="68" t="s">
        <v>69</v>
      </c>
      <c r="B39" s="16">
        <v>801</v>
      </c>
      <c r="C39" s="16">
        <v>80148</v>
      </c>
      <c r="D39" s="16">
        <v>6050</v>
      </c>
      <c r="E39" s="17" t="s">
        <v>108</v>
      </c>
      <c r="F39" s="18">
        <v>0</v>
      </c>
      <c r="G39" s="18">
        <f>H39+I39+K39</f>
        <v>21000</v>
      </c>
      <c r="H39" s="18">
        <v>21000</v>
      </c>
      <c r="I39" s="18">
        <v>0</v>
      </c>
      <c r="J39" s="19"/>
      <c r="K39" s="18">
        <v>0</v>
      </c>
      <c r="L39" s="28" t="s">
        <v>21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</row>
    <row r="40" spans="1:1024">
      <c r="A40" s="75" t="s">
        <v>65</v>
      </c>
      <c r="B40" s="75"/>
      <c r="C40" s="75"/>
      <c r="D40" s="75"/>
      <c r="E40" s="75"/>
      <c r="F40" s="21">
        <f>SUM(F38:F39)</f>
        <v>4467294.96</v>
      </c>
      <c r="G40" s="21">
        <f t="shared" ref="G40:I40" si="8">SUM(G38:G39)</f>
        <v>4488294.96</v>
      </c>
      <c r="H40" s="21">
        <f t="shared" si="8"/>
        <v>642479.44999999995</v>
      </c>
      <c r="I40" s="21">
        <f t="shared" si="8"/>
        <v>384581.55000000005</v>
      </c>
      <c r="J40" s="22" t="s">
        <v>29</v>
      </c>
      <c r="K40" s="21">
        <f>SUM(K38:K39)</f>
        <v>3461233.96</v>
      </c>
      <c r="L40" s="22" t="s">
        <v>30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4"/>
      <c r="AMI40" s="24"/>
      <c r="AMJ40" s="24"/>
    </row>
    <row r="41" spans="1:1024">
      <c r="A41" s="68" t="s">
        <v>71</v>
      </c>
      <c r="B41" s="16">
        <v>900</v>
      </c>
      <c r="C41" s="16">
        <v>90001</v>
      </c>
      <c r="D41" s="16">
        <v>6050</v>
      </c>
      <c r="E41" s="17" t="s">
        <v>67</v>
      </c>
      <c r="F41" s="18">
        <v>0</v>
      </c>
      <c r="G41" s="18">
        <f>H41+I41+K41</f>
        <v>500000</v>
      </c>
      <c r="H41" s="18">
        <v>500000</v>
      </c>
      <c r="I41" s="18">
        <v>0</v>
      </c>
      <c r="J41" s="19"/>
      <c r="K41" s="18">
        <v>0</v>
      </c>
      <c r="L41" s="28" t="s">
        <v>21</v>
      </c>
    </row>
    <row r="42" spans="1:1024">
      <c r="A42" s="75" t="s">
        <v>68</v>
      </c>
      <c r="B42" s="75"/>
      <c r="C42" s="75"/>
      <c r="D42" s="75"/>
      <c r="E42" s="75"/>
      <c r="F42" s="21">
        <f>SUM(F41:F41)</f>
        <v>0</v>
      </c>
      <c r="G42" s="21">
        <f>SUM(G41:G41)</f>
        <v>500000</v>
      </c>
      <c r="H42" s="21">
        <f>SUM(H41:H41)</f>
        <v>500000</v>
      </c>
      <c r="I42" s="21">
        <f>SUM(I41:I41)</f>
        <v>0</v>
      </c>
      <c r="J42" s="22" t="s">
        <v>29</v>
      </c>
      <c r="K42" s="21">
        <f>SUM(K41:K41)</f>
        <v>0</v>
      </c>
      <c r="L42" s="22" t="s">
        <v>30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4"/>
      <c r="AMI42" s="24"/>
      <c r="AMJ42" s="24"/>
    </row>
    <row r="43" spans="1:1024">
      <c r="A43" s="68" t="s">
        <v>73</v>
      </c>
      <c r="B43" s="16">
        <v>900</v>
      </c>
      <c r="C43" s="16">
        <v>90015</v>
      </c>
      <c r="D43" s="16">
        <v>6050</v>
      </c>
      <c r="E43" s="26" t="s">
        <v>70</v>
      </c>
      <c r="F43" s="27">
        <v>0</v>
      </c>
      <c r="G43" s="27">
        <f>H43+I43+K43</f>
        <v>19374</v>
      </c>
      <c r="H43" s="27">
        <v>19374</v>
      </c>
      <c r="I43" s="27">
        <v>0</v>
      </c>
      <c r="J43" s="28"/>
      <c r="K43" s="27">
        <v>0</v>
      </c>
      <c r="L43" s="28" t="s">
        <v>21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  <c r="AMG43" s="23"/>
      <c r="AMH43" s="24"/>
      <c r="AMI43" s="24"/>
      <c r="AMJ43" s="24"/>
    </row>
    <row r="44" spans="1:1024">
      <c r="A44" s="68" t="s">
        <v>75</v>
      </c>
      <c r="B44" s="16">
        <v>900</v>
      </c>
      <c r="C44" s="16">
        <v>90015</v>
      </c>
      <c r="D44" s="16">
        <v>6050</v>
      </c>
      <c r="E44" s="26" t="s">
        <v>72</v>
      </c>
      <c r="F44" s="27">
        <v>0</v>
      </c>
      <c r="G44" s="18">
        <f>H44+I44+K44</f>
        <v>23917</v>
      </c>
      <c r="H44" s="27">
        <v>23917</v>
      </c>
      <c r="I44" s="27">
        <v>0</v>
      </c>
      <c r="J44" s="28"/>
      <c r="K44" s="27">
        <v>0</v>
      </c>
      <c r="L44" s="28" t="s">
        <v>21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  <c r="AMG44" s="23"/>
      <c r="AMH44" s="24"/>
      <c r="AMI44" s="24"/>
      <c r="AMJ44" s="24"/>
    </row>
    <row r="45" spans="1:1024" ht="30">
      <c r="A45" s="68" t="s">
        <v>78</v>
      </c>
      <c r="B45" s="16">
        <v>900</v>
      </c>
      <c r="C45" s="16">
        <v>90015</v>
      </c>
      <c r="D45" s="16">
        <v>6050</v>
      </c>
      <c r="E45" s="26" t="s">
        <v>106</v>
      </c>
      <c r="F45" s="27">
        <v>0</v>
      </c>
      <c r="G45" s="27">
        <f>H45+I45+K45</f>
        <v>123770</v>
      </c>
      <c r="H45" s="27">
        <f>117270+6500</f>
        <v>123770</v>
      </c>
      <c r="I45" s="27">
        <v>0</v>
      </c>
      <c r="J45" s="28"/>
      <c r="K45" s="27">
        <v>0</v>
      </c>
      <c r="L45" s="28" t="s">
        <v>21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4"/>
      <c r="AMI45" s="24"/>
      <c r="AMJ45" s="24"/>
    </row>
    <row r="46" spans="1:1024">
      <c r="A46" s="75" t="s">
        <v>74</v>
      </c>
      <c r="B46" s="75"/>
      <c r="C46" s="75"/>
      <c r="D46" s="75"/>
      <c r="E46" s="75"/>
      <c r="F46" s="21">
        <f>SUM(F43:F45)</f>
        <v>0</v>
      </c>
      <c r="G46" s="21">
        <f>SUM(G43:G45)</f>
        <v>167061</v>
      </c>
      <c r="H46" s="21">
        <f>SUM(H43:H45)</f>
        <v>167061</v>
      </c>
      <c r="I46" s="21">
        <f>SUM(I43:I45)</f>
        <v>0</v>
      </c>
      <c r="J46" s="22" t="s">
        <v>29</v>
      </c>
      <c r="K46" s="21">
        <f>SUM(K43:K45)</f>
        <v>0</v>
      </c>
      <c r="L46" s="22" t="s">
        <v>30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  <c r="TT46" s="23"/>
      <c r="TU46" s="23"/>
      <c r="TV46" s="23"/>
      <c r="TW46" s="23"/>
      <c r="TX46" s="23"/>
      <c r="TY46" s="23"/>
      <c r="TZ46" s="23"/>
      <c r="UA46" s="23"/>
      <c r="UB46" s="23"/>
      <c r="UC46" s="23"/>
      <c r="UD46" s="23"/>
      <c r="UE46" s="23"/>
      <c r="UF46" s="23"/>
      <c r="UG46" s="23"/>
      <c r="UH46" s="23"/>
      <c r="UI46" s="23"/>
      <c r="UJ46" s="23"/>
      <c r="UK46" s="23"/>
      <c r="UL46" s="23"/>
      <c r="UM46" s="23"/>
      <c r="UN46" s="23"/>
      <c r="UO46" s="23"/>
      <c r="UP46" s="23"/>
      <c r="UQ46" s="23"/>
      <c r="UR46" s="23"/>
      <c r="US46" s="23"/>
      <c r="UT46" s="23"/>
      <c r="UU46" s="23"/>
      <c r="UV46" s="23"/>
      <c r="UW46" s="23"/>
      <c r="UX46" s="23"/>
      <c r="UY46" s="23"/>
      <c r="UZ46" s="23"/>
      <c r="VA46" s="23"/>
      <c r="VB46" s="23"/>
      <c r="VC46" s="23"/>
      <c r="VD46" s="23"/>
      <c r="VE46" s="23"/>
      <c r="VF46" s="23"/>
      <c r="VG46" s="23"/>
      <c r="VH46" s="23"/>
      <c r="VI46" s="23"/>
      <c r="VJ46" s="23"/>
      <c r="VK46" s="23"/>
      <c r="VL46" s="23"/>
      <c r="VM46" s="23"/>
      <c r="VN46" s="23"/>
      <c r="VO46" s="23"/>
      <c r="VP46" s="23"/>
      <c r="VQ46" s="23"/>
      <c r="VR46" s="23"/>
      <c r="VS46" s="23"/>
      <c r="VT46" s="23"/>
      <c r="VU46" s="23"/>
      <c r="VV46" s="23"/>
      <c r="VW46" s="23"/>
      <c r="VX46" s="23"/>
      <c r="VY46" s="23"/>
      <c r="VZ46" s="23"/>
      <c r="WA46" s="23"/>
      <c r="WB46" s="23"/>
      <c r="WC46" s="23"/>
      <c r="WD46" s="23"/>
      <c r="WE46" s="23"/>
      <c r="WF46" s="23"/>
      <c r="WG46" s="23"/>
      <c r="WH46" s="23"/>
      <c r="WI46" s="23"/>
      <c r="WJ46" s="23"/>
      <c r="WK46" s="23"/>
      <c r="WL46" s="23"/>
      <c r="WM46" s="23"/>
      <c r="WN46" s="23"/>
      <c r="WO46" s="23"/>
      <c r="WP46" s="23"/>
      <c r="WQ46" s="23"/>
      <c r="WR46" s="23"/>
      <c r="WS46" s="23"/>
      <c r="WT46" s="23"/>
      <c r="WU46" s="23"/>
      <c r="WV46" s="23"/>
      <c r="WW46" s="23"/>
      <c r="WX46" s="23"/>
      <c r="WY46" s="23"/>
      <c r="WZ46" s="23"/>
      <c r="XA46" s="23"/>
      <c r="XB46" s="23"/>
      <c r="XC46" s="23"/>
      <c r="XD46" s="23"/>
      <c r="XE46" s="23"/>
      <c r="XF46" s="23"/>
      <c r="XG46" s="23"/>
      <c r="XH46" s="23"/>
      <c r="XI46" s="23"/>
      <c r="XJ46" s="23"/>
      <c r="XK46" s="23"/>
      <c r="XL46" s="23"/>
      <c r="XM46" s="23"/>
      <c r="XN46" s="23"/>
      <c r="XO46" s="23"/>
      <c r="XP46" s="23"/>
      <c r="XQ46" s="23"/>
      <c r="XR46" s="23"/>
      <c r="XS46" s="23"/>
      <c r="XT46" s="23"/>
      <c r="XU46" s="23"/>
      <c r="XV46" s="23"/>
      <c r="XW46" s="23"/>
      <c r="XX46" s="23"/>
      <c r="XY46" s="23"/>
      <c r="XZ46" s="23"/>
      <c r="YA46" s="23"/>
      <c r="YB46" s="23"/>
      <c r="YC46" s="23"/>
      <c r="YD46" s="23"/>
      <c r="YE46" s="23"/>
      <c r="YF46" s="23"/>
      <c r="YG46" s="23"/>
      <c r="YH46" s="23"/>
      <c r="YI46" s="23"/>
      <c r="YJ46" s="23"/>
      <c r="YK46" s="23"/>
      <c r="YL46" s="23"/>
      <c r="YM46" s="23"/>
      <c r="YN46" s="23"/>
      <c r="YO46" s="23"/>
      <c r="YP46" s="23"/>
      <c r="YQ46" s="23"/>
      <c r="YR46" s="23"/>
      <c r="YS46" s="23"/>
      <c r="YT46" s="23"/>
      <c r="YU46" s="23"/>
      <c r="YV46" s="23"/>
      <c r="YW46" s="23"/>
      <c r="YX46" s="23"/>
      <c r="YY46" s="23"/>
      <c r="YZ46" s="23"/>
      <c r="ZA46" s="23"/>
      <c r="ZB46" s="23"/>
      <c r="ZC46" s="23"/>
      <c r="ZD46" s="23"/>
      <c r="ZE46" s="23"/>
      <c r="ZF46" s="23"/>
      <c r="ZG46" s="23"/>
      <c r="ZH46" s="23"/>
      <c r="ZI46" s="23"/>
      <c r="ZJ46" s="23"/>
      <c r="ZK46" s="23"/>
      <c r="ZL46" s="23"/>
      <c r="ZM46" s="23"/>
      <c r="ZN46" s="23"/>
      <c r="ZO46" s="23"/>
      <c r="ZP46" s="23"/>
      <c r="ZQ46" s="23"/>
      <c r="ZR46" s="23"/>
      <c r="ZS46" s="23"/>
      <c r="ZT46" s="23"/>
      <c r="ZU46" s="23"/>
      <c r="ZV46" s="23"/>
      <c r="ZW46" s="23"/>
      <c r="ZX46" s="23"/>
      <c r="ZY46" s="23"/>
      <c r="ZZ46" s="23"/>
      <c r="AAA46" s="23"/>
      <c r="AAB46" s="23"/>
      <c r="AAC46" s="23"/>
      <c r="AAD46" s="23"/>
      <c r="AAE46" s="23"/>
      <c r="AAF46" s="23"/>
      <c r="AAG46" s="23"/>
      <c r="AAH46" s="23"/>
      <c r="AAI46" s="23"/>
      <c r="AAJ46" s="23"/>
      <c r="AAK46" s="23"/>
      <c r="AAL46" s="23"/>
      <c r="AAM46" s="23"/>
      <c r="AAN46" s="23"/>
      <c r="AAO46" s="23"/>
      <c r="AAP46" s="23"/>
      <c r="AAQ46" s="23"/>
      <c r="AAR46" s="23"/>
      <c r="AAS46" s="23"/>
      <c r="AAT46" s="23"/>
      <c r="AAU46" s="23"/>
      <c r="AAV46" s="23"/>
      <c r="AAW46" s="23"/>
      <c r="AAX46" s="23"/>
      <c r="AAY46" s="23"/>
      <c r="AAZ46" s="23"/>
      <c r="ABA46" s="23"/>
      <c r="ABB46" s="23"/>
      <c r="ABC46" s="23"/>
      <c r="ABD46" s="23"/>
      <c r="ABE46" s="23"/>
      <c r="ABF46" s="23"/>
      <c r="ABG46" s="23"/>
      <c r="ABH46" s="23"/>
      <c r="ABI46" s="23"/>
      <c r="ABJ46" s="23"/>
      <c r="ABK46" s="23"/>
      <c r="ABL46" s="23"/>
      <c r="ABM46" s="23"/>
      <c r="ABN46" s="23"/>
      <c r="ABO46" s="23"/>
      <c r="ABP46" s="23"/>
      <c r="ABQ46" s="23"/>
      <c r="ABR46" s="23"/>
      <c r="ABS46" s="23"/>
      <c r="ABT46" s="23"/>
      <c r="ABU46" s="23"/>
      <c r="ABV46" s="23"/>
      <c r="ABW46" s="23"/>
      <c r="ABX46" s="23"/>
      <c r="ABY46" s="23"/>
      <c r="ABZ46" s="23"/>
      <c r="ACA46" s="23"/>
      <c r="ACB46" s="23"/>
      <c r="ACC46" s="23"/>
      <c r="ACD46" s="23"/>
      <c r="ACE46" s="23"/>
      <c r="ACF46" s="23"/>
      <c r="ACG46" s="23"/>
      <c r="ACH46" s="23"/>
      <c r="ACI46" s="23"/>
      <c r="ACJ46" s="23"/>
      <c r="ACK46" s="23"/>
      <c r="ACL46" s="23"/>
      <c r="ACM46" s="23"/>
      <c r="ACN46" s="23"/>
      <c r="ACO46" s="23"/>
      <c r="ACP46" s="23"/>
      <c r="ACQ46" s="23"/>
      <c r="ACR46" s="23"/>
      <c r="ACS46" s="23"/>
      <c r="ACT46" s="23"/>
      <c r="ACU46" s="23"/>
      <c r="ACV46" s="23"/>
      <c r="ACW46" s="23"/>
      <c r="ACX46" s="23"/>
      <c r="ACY46" s="23"/>
      <c r="ACZ46" s="23"/>
      <c r="ADA46" s="23"/>
      <c r="ADB46" s="23"/>
      <c r="ADC46" s="23"/>
      <c r="ADD46" s="23"/>
      <c r="ADE46" s="23"/>
      <c r="ADF46" s="23"/>
      <c r="ADG46" s="23"/>
      <c r="ADH46" s="23"/>
      <c r="ADI46" s="23"/>
      <c r="ADJ46" s="23"/>
      <c r="ADK46" s="23"/>
      <c r="ADL46" s="23"/>
      <c r="ADM46" s="23"/>
      <c r="ADN46" s="23"/>
      <c r="ADO46" s="23"/>
      <c r="ADP46" s="23"/>
      <c r="ADQ46" s="23"/>
      <c r="ADR46" s="23"/>
      <c r="ADS46" s="23"/>
      <c r="ADT46" s="23"/>
      <c r="ADU46" s="23"/>
      <c r="ADV46" s="23"/>
      <c r="ADW46" s="23"/>
      <c r="ADX46" s="23"/>
      <c r="ADY46" s="23"/>
      <c r="ADZ46" s="23"/>
      <c r="AEA46" s="23"/>
      <c r="AEB46" s="23"/>
      <c r="AEC46" s="23"/>
      <c r="AED46" s="23"/>
      <c r="AEE46" s="23"/>
      <c r="AEF46" s="23"/>
      <c r="AEG46" s="23"/>
      <c r="AEH46" s="23"/>
      <c r="AEI46" s="23"/>
      <c r="AEJ46" s="23"/>
      <c r="AEK46" s="23"/>
      <c r="AEL46" s="23"/>
      <c r="AEM46" s="23"/>
      <c r="AEN46" s="23"/>
      <c r="AEO46" s="23"/>
      <c r="AEP46" s="23"/>
      <c r="AEQ46" s="23"/>
      <c r="AER46" s="23"/>
      <c r="AES46" s="23"/>
      <c r="AET46" s="23"/>
      <c r="AEU46" s="23"/>
      <c r="AEV46" s="23"/>
      <c r="AEW46" s="23"/>
      <c r="AEX46" s="23"/>
      <c r="AEY46" s="23"/>
      <c r="AEZ46" s="23"/>
      <c r="AFA46" s="23"/>
      <c r="AFB46" s="23"/>
      <c r="AFC46" s="23"/>
      <c r="AFD46" s="23"/>
      <c r="AFE46" s="23"/>
      <c r="AFF46" s="23"/>
      <c r="AFG46" s="23"/>
      <c r="AFH46" s="23"/>
      <c r="AFI46" s="23"/>
      <c r="AFJ46" s="23"/>
      <c r="AFK46" s="23"/>
      <c r="AFL46" s="23"/>
      <c r="AFM46" s="23"/>
      <c r="AFN46" s="23"/>
      <c r="AFO46" s="23"/>
      <c r="AFP46" s="23"/>
      <c r="AFQ46" s="23"/>
      <c r="AFR46" s="23"/>
      <c r="AFS46" s="23"/>
      <c r="AFT46" s="23"/>
      <c r="AFU46" s="23"/>
      <c r="AFV46" s="23"/>
      <c r="AFW46" s="23"/>
      <c r="AFX46" s="23"/>
      <c r="AFY46" s="23"/>
      <c r="AFZ46" s="23"/>
      <c r="AGA46" s="23"/>
      <c r="AGB46" s="23"/>
      <c r="AGC46" s="23"/>
      <c r="AGD46" s="23"/>
      <c r="AGE46" s="23"/>
      <c r="AGF46" s="23"/>
      <c r="AGG46" s="23"/>
      <c r="AGH46" s="23"/>
      <c r="AGI46" s="23"/>
      <c r="AGJ46" s="23"/>
      <c r="AGK46" s="23"/>
      <c r="AGL46" s="23"/>
      <c r="AGM46" s="23"/>
      <c r="AGN46" s="23"/>
      <c r="AGO46" s="23"/>
      <c r="AGP46" s="23"/>
      <c r="AGQ46" s="23"/>
      <c r="AGR46" s="23"/>
      <c r="AGS46" s="23"/>
      <c r="AGT46" s="23"/>
      <c r="AGU46" s="23"/>
      <c r="AGV46" s="23"/>
      <c r="AGW46" s="23"/>
      <c r="AGX46" s="23"/>
      <c r="AGY46" s="23"/>
      <c r="AGZ46" s="23"/>
      <c r="AHA46" s="23"/>
      <c r="AHB46" s="23"/>
      <c r="AHC46" s="23"/>
      <c r="AHD46" s="23"/>
      <c r="AHE46" s="23"/>
      <c r="AHF46" s="23"/>
      <c r="AHG46" s="23"/>
      <c r="AHH46" s="23"/>
      <c r="AHI46" s="23"/>
      <c r="AHJ46" s="23"/>
      <c r="AHK46" s="23"/>
      <c r="AHL46" s="23"/>
      <c r="AHM46" s="23"/>
      <c r="AHN46" s="23"/>
      <c r="AHO46" s="23"/>
      <c r="AHP46" s="23"/>
      <c r="AHQ46" s="23"/>
      <c r="AHR46" s="23"/>
      <c r="AHS46" s="23"/>
      <c r="AHT46" s="23"/>
      <c r="AHU46" s="23"/>
      <c r="AHV46" s="23"/>
      <c r="AHW46" s="23"/>
      <c r="AHX46" s="23"/>
      <c r="AHY46" s="23"/>
      <c r="AHZ46" s="23"/>
      <c r="AIA46" s="23"/>
      <c r="AIB46" s="23"/>
      <c r="AIC46" s="23"/>
      <c r="AID46" s="23"/>
      <c r="AIE46" s="23"/>
      <c r="AIF46" s="23"/>
      <c r="AIG46" s="23"/>
      <c r="AIH46" s="23"/>
      <c r="AII46" s="23"/>
      <c r="AIJ46" s="23"/>
      <c r="AIK46" s="23"/>
      <c r="AIL46" s="23"/>
      <c r="AIM46" s="23"/>
      <c r="AIN46" s="23"/>
      <c r="AIO46" s="23"/>
      <c r="AIP46" s="23"/>
      <c r="AIQ46" s="23"/>
      <c r="AIR46" s="23"/>
      <c r="AIS46" s="23"/>
      <c r="AIT46" s="23"/>
      <c r="AIU46" s="23"/>
      <c r="AIV46" s="23"/>
      <c r="AIW46" s="23"/>
      <c r="AIX46" s="23"/>
      <c r="AIY46" s="23"/>
      <c r="AIZ46" s="23"/>
      <c r="AJA46" s="23"/>
      <c r="AJB46" s="23"/>
      <c r="AJC46" s="23"/>
      <c r="AJD46" s="23"/>
      <c r="AJE46" s="23"/>
      <c r="AJF46" s="23"/>
      <c r="AJG46" s="23"/>
      <c r="AJH46" s="23"/>
      <c r="AJI46" s="23"/>
      <c r="AJJ46" s="23"/>
      <c r="AJK46" s="23"/>
      <c r="AJL46" s="23"/>
      <c r="AJM46" s="23"/>
      <c r="AJN46" s="23"/>
      <c r="AJO46" s="23"/>
      <c r="AJP46" s="23"/>
      <c r="AJQ46" s="23"/>
      <c r="AJR46" s="23"/>
      <c r="AJS46" s="23"/>
      <c r="AJT46" s="23"/>
      <c r="AJU46" s="23"/>
      <c r="AJV46" s="23"/>
      <c r="AJW46" s="23"/>
      <c r="AJX46" s="23"/>
      <c r="AJY46" s="23"/>
      <c r="AJZ46" s="23"/>
      <c r="AKA46" s="23"/>
      <c r="AKB46" s="23"/>
      <c r="AKC46" s="23"/>
      <c r="AKD46" s="23"/>
      <c r="AKE46" s="23"/>
      <c r="AKF46" s="23"/>
      <c r="AKG46" s="23"/>
      <c r="AKH46" s="23"/>
      <c r="AKI46" s="23"/>
      <c r="AKJ46" s="23"/>
      <c r="AKK46" s="23"/>
      <c r="AKL46" s="23"/>
      <c r="AKM46" s="23"/>
      <c r="AKN46" s="23"/>
      <c r="AKO46" s="23"/>
      <c r="AKP46" s="23"/>
      <c r="AKQ46" s="23"/>
      <c r="AKR46" s="23"/>
      <c r="AKS46" s="23"/>
      <c r="AKT46" s="23"/>
      <c r="AKU46" s="23"/>
      <c r="AKV46" s="23"/>
      <c r="AKW46" s="23"/>
      <c r="AKX46" s="23"/>
      <c r="AKY46" s="23"/>
      <c r="AKZ46" s="23"/>
      <c r="ALA46" s="23"/>
      <c r="ALB46" s="23"/>
      <c r="ALC46" s="23"/>
      <c r="ALD46" s="23"/>
      <c r="ALE46" s="23"/>
      <c r="ALF46" s="23"/>
      <c r="ALG46" s="23"/>
      <c r="ALH46" s="23"/>
      <c r="ALI46" s="23"/>
      <c r="ALJ46" s="23"/>
      <c r="ALK46" s="23"/>
      <c r="ALL46" s="23"/>
      <c r="ALM46" s="23"/>
      <c r="ALN46" s="23"/>
      <c r="ALO46" s="23"/>
      <c r="ALP46" s="23"/>
      <c r="ALQ46" s="23"/>
      <c r="ALR46" s="23"/>
      <c r="ALS46" s="23"/>
      <c r="ALT46" s="23"/>
      <c r="ALU46" s="23"/>
      <c r="ALV46" s="23"/>
      <c r="ALW46" s="23"/>
      <c r="ALX46" s="23"/>
      <c r="ALY46" s="23"/>
      <c r="ALZ46" s="23"/>
      <c r="AMA46" s="23"/>
      <c r="AMB46" s="23"/>
      <c r="AMC46" s="23"/>
      <c r="AMD46" s="23"/>
      <c r="AME46" s="23"/>
      <c r="AMF46" s="23"/>
      <c r="AMG46" s="23"/>
      <c r="AMH46" s="24"/>
      <c r="AMI46" s="24"/>
      <c r="AMJ46" s="24"/>
    </row>
    <row r="47" spans="1:1024" ht="31.5">
      <c r="A47" s="68" t="s">
        <v>80</v>
      </c>
      <c r="B47" s="29">
        <v>900</v>
      </c>
      <c r="C47" s="29">
        <v>90095</v>
      </c>
      <c r="D47" s="30" t="s">
        <v>63</v>
      </c>
      <c r="E47" s="37" t="s">
        <v>76</v>
      </c>
      <c r="F47" s="32">
        <v>403750</v>
      </c>
      <c r="G47" s="32">
        <f>H47+I47+K47</f>
        <v>403750</v>
      </c>
      <c r="H47" s="32">
        <v>52062.5</v>
      </c>
      <c r="I47" s="32">
        <v>0</v>
      </c>
      <c r="J47" s="33"/>
      <c r="K47" s="32">
        <v>351687.5</v>
      </c>
      <c r="L47" s="34" t="s">
        <v>21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6"/>
      <c r="AMI47" s="36"/>
      <c r="AMJ47" s="36"/>
    </row>
    <row r="48" spans="1:1024">
      <c r="A48" s="75" t="s">
        <v>77</v>
      </c>
      <c r="B48" s="75"/>
      <c r="C48" s="75"/>
      <c r="D48" s="75"/>
      <c r="E48" s="75"/>
      <c r="F48" s="21">
        <f>SUM(F47:F47)</f>
        <v>403750</v>
      </c>
      <c r="G48" s="21">
        <f>SUM(G47:G47)</f>
        <v>403750</v>
      </c>
      <c r="H48" s="21">
        <f>SUM(H47:H47)</f>
        <v>52062.5</v>
      </c>
      <c r="I48" s="21">
        <f>SUM(I47:I47)</f>
        <v>0</v>
      </c>
      <c r="J48" s="22" t="s">
        <v>29</v>
      </c>
      <c r="K48" s="21">
        <f>SUM(K47:K47)</f>
        <v>351687.5</v>
      </c>
      <c r="L48" s="22" t="s">
        <v>30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  <c r="ZH48" s="23"/>
      <c r="ZI48" s="23"/>
      <c r="ZJ48" s="23"/>
      <c r="ZK48" s="23"/>
      <c r="ZL48" s="23"/>
      <c r="ZM48" s="23"/>
      <c r="ZN48" s="23"/>
      <c r="ZO48" s="23"/>
      <c r="ZP48" s="23"/>
      <c r="ZQ48" s="23"/>
      <c r="ZR48" s="23"/>
      <c r="ZS48" s="23"/>
      <c r="ZT48" s="23"/>
      <c r="ZU48" s="23"/>
      <c r="ZV48" s="23"/>
      <c r="ZW48" s="23"/>
      <c r="ZX48" s="23"/>
      <c r="ZY48" s="23"/>
      <c r="ZZ48" s="23"/>
      <c r="AAA48" s="23"/>
      <c r="AAB48" s="23"/>
      <c r="AAC48" s="23"/>
      <c r="AAD48" s="23"/>
      <c r="AAE48" s="23"/>
      <c r="AAF48" s="23"/>
      <c r="AAG48" s="23"/>
      <c r="AAH48" s="23"/>
      <c r="AAI48" s="23"/>
      <c r="AAJ48" s="23"/>
      <c r="AAK48" s="23"/>
      <c r="AAL48" s="23"/>
      <c r="AAM48" s="23"/>
      <c r="AAN48" s="23"/>
      <c r="AAO48" s="23"/>
      <c r="AAP48" s="23"/>
      <c r="AAQ48" s="23"/>
      <c r="AAR48" s="23"/>
      <c r="AAS48" s="23"/>
      <c r="AAT48" s="23"/>
      <c r="AAU48" s="23"/>
      <c r="AAV48" s="23"/>
      <c r="AAW48" s="23"/>
      <c r="AAX48" s="23"/>
      <c r="AAY48" s="23"/>
      <c r="AAZ48" s="23"/>
      <c r="ABA48" s="23"/>
      <c r="ABB48" s="23"/>
      <c r="ABC48" s="23"/>
      <c r="ABD48" s="23"/>
      <c r="ABE48" s="23"/>
      <c r="ABF48" s="23"/>
      <c r="ABG48" s="23"/>
      <c r="ABH48" s="23"/>
      <c r="ABI48" s="23"/>
      <c r="ABJ48" s="23"/>
      <c r="ABK48" s="23"/>
      <c r="ABL48" s="23"/>
      <c r="ABM48" s="23"/>
      <c r="ABN48" s="23"/>
      <c r="ABO48" s="23"/>
      <c r="ABP48" s="23"/>
      <c r="ABQ48" s="23"/>
      <c r="ABR48" s="23"/>
      <c r="ABS48" s="23"/>
      <c r="ABT48" s="23"/>
      <c r="ABU48" s="23"/>
      <c r="ABV48" s="23"/>
      <c r="ABW48" s="23"/>
      <c r="ABX48" s="23"/>
      <c r="ABY48" s="23"/>
      <c r="ABZ48" s="23"/>
      <c r="ACA48" s="23"/>
      <c r="ACB48" s="23"/>
      <c r="ACC48" s="23"/>
      <c r="ACD48" s="23"/>
      <c r="ACE48" s="23"/>
      <c r="ACF48" s="23"/>
      <c r="ACG48" s="23"/>
      <c r="ACH48" s="23"/>
      <c r="ACI48" s="23"/>
      <c r="ACJ48" s="23"/>
      <c r="ACK48" s="23"/>
      <c r="ACL48" s="23"/>
      <c r="ACM48" s="23"/>
      <c r="ACN48" s="23"/>
      <c r="ACO48" s="23"/>
      <c r="ACP48" s="23"/>
      <c r="ACQ48" s="23"/>
      <c r="ACR48" s="23"/>
      <c r="ACS48" s="23"/>
      <c r="ACT48" s="23"/>
      <c r="ACU48" s="23"/>
      <c r="ACV48" s="23"/>
      <c r="ACW48" s="23"/>
      <c r="ACX48" s="23"/>
      <c r="ACY48" s="23"/>
      <c r="ACZ48" s="23"/>
      <c r="ADA48" s="23"/>
      <c r="ADB48" s="23"/>
      <c r="ADC48" s="23"/>
      <c r="ADD48" s="23"/>
      <c r="ADE48" s="23"/>
      <c r="ADF48" s="23"/>
      <c r="ADG48" s="23"/>
      <c r="ADH48" s="23"/>
      <c r="ADI48" s="23"/>
      <c r="ADJ48" s="23"/>
      <c r="ADK48" s="23"/>
      <c r="ADL48" s="23"/>
      <c r="ADM48" s="23"/>
      <c r="ADN48" s="23"/>
      <c r="ADO48" s="23"/>
      <c r="ADP48" s="23"/>
      <c r="ADQ48" s="23"/>
      <c r="ADR48" s="23"/>
      <c r="ADS48" s="23"/>
      <c r="ADT48" s="23"/>
      <c r="ADU48" s="23"/>
      <c r="ADV48" s="23"/>
      <c r="ADW48" s="23"/>
      <c r="ADX48" s="23"/>
      <c r="ADY48" s="23"/>
      <c r="ADZ48" s="23"/>
      <c r="AEA48" s="23"/>
      <c r="AEB48" s="23"/>
      <c r="AEC48" s="23"/>
      <c r="AED48" s="23"/>
      <c r="AEE48" s="23"/>
      <c r="AEF48" s="23"/>
      <c r="AEG48" s="23"/>
      <c r="AEH48" s="23"/>
      <c r="AEI48" s="23"/>
      <c r="AEJ48" s="23"/>
      <c r="AEK48" s="23"/>
      <c r="AEL48" s="23"/>
      <c r="AEM48" s="23"/>
      <c r="AEN48" s="23"/>
      <c r="AEO48" s="23"/>
      <c r="AEP48" s="23"/>
      <c r="AEQ48" s="23"/>
      <c r="AER48" s="23"/>
      <c r="AES48" s="23"/>
      <c r="AET48" s="23"/>
      <c r="AEU48" s="23"/>
      <c r="AEV48" s="23"/>
      <c r="AEW48" s="23"/>
      <c r="AEX48" s="23"/>
      <c r="AEY48" s="23"/>
      <c r="AEZ48" s="23"/>
      <c r="AFA48" s="23"/>
      <c r="AFB48" s="23"/>
      <c r="AFC48" s="23"/>
      <c r="AFD48" s="23"/>
      <c r="AFE48" s="23"/>
      <c r="AFF48" s="23"/>
      <c r="AFG48" s="23"/>
      <c r="AFH48" s="23"/>
      <c r="AFI48" s="23"/>
      <c r="AFJ48" s="23"/>
      <c r="AFK48" s="23"/>
      <c r="AFL48" s="23"/>
      <c r="AFM48" s="23"/>
      <c r="AFN48" s="23"/>
      <c r="AFO48" s="23"/>
      <c r="AFP48" s="23"/>
      <c r="AFQ48" s="23"/>
      <c r="AFR48" s="23"/>
      <c r="AFS48" s="23"/>
      <c r="AFT48" s="23"/>
      <c r="AFU48" s="23"/>
      <c r="AFV48" s="23"/>
      <c r="AFW48" s="23"/>
      <c r="AFX48" s="23"/>
      <c r="AFY48" s="23"/>
      <c r="AFZ48" s="23"/>
      <c r="AGA48" s="23"/>
      <c r="AGB48" s="23"/>
      <c r="AGC48" s="23"/>
      <c r="AGD48" s="23"/>
      <c r="AGE48" s="23"/>
      <c r="AGF48" s="23"/>
      <c r="AGG48" s="23"/>
      <c r="AGH48" s="23"/>
      <c r="AGI48" s="23"/>
      <c r="AGJ48" s="23"/>
      <c r="AGK48" s="23"/>
      <c r="AGL48" s="23"/>
      <c r="AGM48" s="23"/>
      <c r="AGN48" s="23"/>
      <c r="AGO48" s="23"/>
      <c r="AGP48" s="23"/>
      <c r="AGQ48" s="23"/>
      <c r="AGR48" s="23"/>
      <c r="AGS48" s="23"/>
      <c r="AGT48" s="23"/>
      <c r="AGU48" s="23"/>
      <c r="AGV48" s="23"/>
      <c r="AGW48" s="23"/>
      <c r="AGX48" s="23"/>
      <c r="AGY48" s="23"/>
      <c r="AGZ48" s="23"/>
      <c r="AHA48" s="23"/>
      <c r="AHB48" s="23"/>
      <c r="AHC48" s="23"/>
      <c r="AHD48" s="23"/>
      <c r="AHE48" s="23"/>
      <c r="AHF48" s="23"/>
      <c r="AHG48" s="23"/>
      <c r="AHH48" s="23"/>
      <c r="AHI48" s="23"/>
      <c r="AHJ48" s="23"/>
      <c r="AHK48" s="23"/>
      <c r="AHL48" s="23"/>
      <c r="AHM48" s="23"/>
      <c r="AHN48" s="23"/>
      <c r="AHO48" s="23"/>
      <c r="AHP48" s="23"/>
      <c r="AHQ48" s="23"/>
      <c r="AHR48" s="23"/>
      <c r="AHS48" s="23"/>
      <c r="AHT48" s="23"/>
      <c r="AHU48" s="23"/>
      <c r="AHV48" s="23"/>
      <c r="AHW48" s="23"/>
      <c r="AHX48" s="23"/>
      <c r="AHY48" s="23"/>
      <c r="AHZ48" s="23"/>
      <c r="AIA48" s="23"/>
      <c r="AIB48" s="23"/>
      <c r="AIC48" s="23"/>
      <c r="AID48" s="23"/>
      <c r="AIE48" s="23"/>
      <c r="AIF48" s="23"/>
      <c r="AIG48" s="23"/>
      <c r="AIH48" s="23"/>
      <c r="AII48" s="23"/>
      <c r="AIJ48" s="23"/>
      <c r="AIK48" s="23"/>
      <c r="AIL48" s="23"/>
      <c r="AIM48" s="23"/>
      <c r="AIN48" s="23"/>
      <c r="AIO48" s="23"/>
      <c r="AIP48" s="23"/>
      <c r="AIQ48" s="23"/>
      <c r="AIR48" s="23"/>
      <c r="AIS48" s="23"/>
      <c r="AIT48" s="23"/>
      <c r="AIU48" s="23"/>
      <c r="AIV48" s="23"/>
      <c r="AIW48" s="23"/>
      <c r="AIX48" s="23"/>
      <c r="AIY48" s="23"/>
      <c r="AIZ48" s="23"/>
      <c r="AJA48" s="23"/>
      <c r="AJB48" s="23"/>
      <c r="AJC48" s="23"/>
      <c r="AJD48" s="23"/>
      <c r="AJE48" s="23"/>
      <c r="AJF48" s="23"/>
      <c r="AJG48" s="23"/>
      <c r="AJH48" s="23"/>
      <c r="AJI48" s="23"/>
      <c r="AJJ48" s="23"/>
      <c r="AJK48" s="23"/>
      <c r="AJL48" s="23"/>
      <c r="AJM48" s="23"/>
      <c r="AJN48" s="23"/>
      <c r="AJO48" s="23"/>
      <c r="AJP48" s="23"/>
      <c r="AJQ48" s="23"/>
      <c r="AJR48" s="23"/>
      <c r="AJS48" s="23"/>
      <c r="AJT48" s="23"/>
      <c r="AJU48" s="23"/>
      <c r="AJV48" s="23"/>
      <c r="AJW48" s="23"/>
      <c r="AJX48" s="23"/>
      <c r="AJY48" s="23"/>
      <c r="AJZ48" s="23"/>
      <c r="AKA48" s="23"/>
      <c r="AKB48" s="23"/>
      <c r="AKC48" s="23"/>
      <c r="AKD48" s="23"/>
      <c r="AKE48" s="23"/>
      <c r="AKF48" s="23"/>
      <c r="AKG48" s="23"/>
      <c r="AKH48" s="23"/>
      <c r="AKI48" s="23"/>
      <c r="AKJ48" s="23"/>
      <c r="AKK48" s="23"/>
      <c r="AKL48" s="23"/>
      <c r="AKM48" s="23"/>
      <c r="AKN48" s="23"/>
      <c r="AKO48" s="23"/>
      <c r="AKP48" s="23"/>
      <c r="AKQ48" s="23"/>
      <c r="AKR48" s="23"/>
      <c r="AKS48" s="23"/>
      <c r="AKT48" s="23"/>
      <c r="AKU48" s="23"/>
      <c r="AKV48" s="23"/>
      <c r="AKW48" s="23"/>
      <c r="AKX48" s="23"/>
      <c r="AKY48" s="23"/>
      <c r="AKZ48" s="23"/>
      <c r="ALA48" s="23"/>
      <c r="ALB48" s="23"/>
      <c r="ALC48" s="23"/>
      <c r="ALD48" s="23"/>
      <c r="ALE48" s="23"/>
      <c r="ALF48" s="23"/>
      <c r="ALG48" s="23"/>
      <c r="ALH48" s="23"/>
      <c r="ALI48" s="23"/>
      <c r="ALJ48" s="23"/>
      <c r="ALK48" s="23"/>
      <c r="ALL48" s="23"/>
      <c r="ALM48" s="23"/>
      <c r="ALN48" s="23"/>
      <c r="ALO48" s="23"/>
      <c r="ALP48" s="23"/>
      <c r="ALQ48" s="23"/>
      <c r="ALR48" s="23"/>
      <c r="ALS48" s="23"/>
      <c r="ALT48" s="23"/>
      <c r="ALU48" s="23"/>
      <c r="ALV48" s="23"/>
      <c r="ALW48" s="23"/>
      <c r="ALX48" s="23"/>
      <c r="ALY48" s="23"/>
      <c r="ALZ48" s="23"/>
      <c r="AMA48" s="23"/>
      <c r="AMB48" s="23"/>
      <c r="AMC48" s="23"/>
      <c r="AMD48" s="23"/>
      <c r="AME48" s="23"/>
      <c r="AMF48" s="23"/>
      <c r="AMG48" s="23"/>
      <c r="AMH48" s="24"/>
      <c r="AMI48" s="24"/>
      <c r="AMJ48" s="24"/>
    </row>
    <row r="49" spans="1:1024">
      <c r="A49" s="68" t="s">
        <v>83</v>
      </c>
      <c r="B49" s="38">
        <v>921</v>
      </c>
      <c r="C49" s="38">
        <v>92109</v>
      </c>
      <c r="D49" s="38">
        <v>6050</v>
      </c>
      <c r="E49" s="37" t="s">
        <v>79</v>
      </c>
      <c r="F49" s="39">
        <v>0</v>
      </c>
      <c r="G49" s="39">
        <f>H49+I49+K49</f>
        <v>13290</v>
      </c>
      <c r="H49" s="39">
        <v>13290</v>
      </c>
      <c r="I49" s="39">
        <v>0</v>
      </c>
      <c r="J49" s="34"/>
      <c r="K49" s="39">
        <v>0</v>
      </c>
      <c r="L49" s="34" t="s">
        <v>21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/>
      <c r="ME49" s="40"/>
      <c r="MF49" s="40"/>
      <c r="MG49" s="40"/>
      <c r="MH49" s="40"/>
      <c r="MI49" s="40"/>
      <c r="MJ49" s="40"/>
      <c r="MK49" s="40"/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/>
      <c r="NL49" s="40"/>
      <c r="NM49" s="40"/>
      <c r="NN49" s="40"/>
      <c r="NO49" s="40"/>
      <c r="NP49" s="40"/>
      <c r="NQ49" s="40"/>
      <c r="NR49" s="40"/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/>
      <c r="OD49" s="40"/>
      <c r="OE49" s="40"/>
      <c r="OF49" s="40"/>
      <c r="OG49" s="40"/>
      <c r="OH49" s="40"/>
      <c r="OI49" s="40"/>
      <c r="OJ49" s="40"/>
      <c r="OK49" s="40"/>
      <c r="OL49" s="40"/>
      <c r="OM49" s="40"/>
      <c r="ON49" s="40"/>
      <c r="OO49" s="40"/>
      <c r="OP49" s="40"/>
      <c r="OQ49" s="40"/>
      <c r="OR49" s="40"/>
      <c r="OS49" s="40"/>
      <c r="OT49" s="40"/>
      <c r="OU49" s="40"/>
      <c r="OV49" s="40"/>
      <c r="OW49" s="40"/>
      <c r="OX49" s="40"/>
      <c r="OY49" s="40"/>
      <c r="OZ49" s="40"/>
      <c r="PA49" s="40"/>
      <c r="PB49" s="40"/>
      <c r="PC49" s="40"/>
      <c r="PD49" s="40"/>
      <c r="PE49" s="40"/>
      <c r="PF49" s="40"/>
      <c r="PG49" s="40"/>
      <c r="PH49" s="40"/>
      <c r="PI49" s="40"/>
      <c r="PJ49" s="40"/>
      <c r="PK49" s="40"/>
      <c r="PL49" s="40"/>
      <c r="PM49" s="40"/>
      <c r="PN49" s="40"/>
      <c r="PO49" s="40"/>
      <c r="PP49" s="40"/>
      <c r="PQ49" s="40"/>
      <c r="PR49" s="40"/>
      <c r="PS49" s="40"/>
      <c r="PT49" s="40"/>
      <c r="PU49" s="40"/>
      <c r="PV49" s="40"/>
      <c r="PW49" s="40"/>
      <c r="PX49" s="40"/>
      <c r="PY49" s="40"/>
      <c r="PZ49" s="40"/>
      <c r="QA49" s="40"/>
      <c r="QB49" s="40"/>
      <c r="QC49" s="40"/>
      <c r="QD49" s="40"/>
      <c r="QE49" s="40"/>
      <c r="QF49" s="40"/>
      <c r="QG49" s="40"/>
      <c r="QH49" s="40"/>
      <c r="QI49" s="40"/>
      <c r="QJ49" s="40"/>
      <c r="QK49" s="40"/>
      <c r="QL49" s="40"/>
      <c r="QM49" s="40"/>
      <c r="QN49" s="40"/>
      <c r="QO49" s="40"/>
      <c r="QP49" s="40"/>
      <c r="QQ49" s="40"/>
      <c r="QR49" s="40"/>
      <c r="QS49" s="40"/>
      <c r="QT49" s="40"/>
      <c r="QU49" s="40"/>
      <c r="QV49" s="40"/>
      <c r="QW49" s="40"/>
      <c r="QX49" s="40"/>
      <c r="QY49" s="40"/>
      <c r="QZ49" s="40"/>
      <c r="RA49" s="40"/>
      <c r="RB49" s="40"/>
      <c r="RC49" s="40"/>
      <c r="RD49" s="40"/>
      <c r="RE49" s="40"/>
      <c r="RF49" s="40"/>
      <c r="RG49" s="40"/>
      <c r="RH49" s="40"/>
      <c r="RI49" s="40"/>
      <c r="RJ49" s="40"/>
      <c r="RK49" s="40"/>
      <c r="RL49" s="40"/>
      <c r="RM49" s="40"/>
      <c r="RN49" s="40"/>
      <c r="RO49" s="40"/>
      <c r="RP49" s="40"/>
      <c r="RQ49" s="40"/>
      <c r="RR49" s="40"/>
      <c r="RS49" s="40"/>
      <c r="RT49" s="40"/>
      <c r="RU49" s="40"/>
      <c r="RV49" s="40"/>
      <c r="RW49" s="40"/>
      <c r="RX49" s="40"/>
      <c r="RY49" s="40"/>
      <c r="RZ49" s="40"/>
      <c r="SA49" s="40"/>
      <c r="SB49" s="40"/>
      <c r="SC49" s="40"/>
      <c r="SD49" s="40"/>
      <c r="SE49" s="40"/>
      <c r="SF49" s="40"/>
      <c r="SG49" s="40"/>
      <c r="SH49" s="40"/>
      <c r="SI49" s="40"/>
      <c r="SJ49" s="40"/>
      <c r="SK49" s="40"/>
      <c r="SL49" s="40"/>
      <c r="SM49" s="40"/>
      <c r="SN49" s="40"/>
      <c r="SO49" s="40"/>
      <c r="SP49" s="40"/>
      <c r="SQ49" s="40"/>
      <c r="SR49" s="40"/>
      <c r="SS49" s="40"/>
      <c r="ST49" s="40"/>
      <c r="SU49" s="40"/>
      <c r="SV49" s="40"/>
      <c r="SW49" s="40"/>
      <c r="SX49" s="40"/>
      <c r="SY49" s="40"/>
      <c r="SZ49" s="40"/>
      <c r="TA49" s="40"/>
      <c r="TB49" s="40"/>
      <c r="TC49" s="40"/>
      <c r="TD49" s="40"/>
      <c r="TE49" s="40"/>
      <c r="TF49" s="40"/>
      <c r="TG49" s="40"/>
      <c r="TH49" s="40"/>
      <c r="TI49" s="40"/>
      <c r="TJ49" s="40"/>
      <c r="TK49" s="40"/>
      <c r="TL49" s="40"/>
      <c r="TM49" s="40"/>
      <c r="TN49" s="40"/>
      <c r="TO49" s="40"/>
      <c r="TP49" s="40"/>
      <c r="TQ49" s="40"/>
      <c r="TR49" s="40"/>
      <c r="TS49" s="40"/>
      <c r="TT49" s="40"/>
      <c r="TU49" s="40"/>
      <c r="TV49" s="40"/>
      <c r="TW49" s="40"/>
      <c r="TX49" s="40"/>
      <c r="TY49" s="40"/>
      <c r="TZ49" s="40"/>
      <c r="UA49" s="40"/>
      <c r="UB49" s="40"/>
      <c r="UC49" s="40"/>
      <c r="UD49" s="40"/>
      <c r="UE49" s="40"/>
      <c r="UF49" s="40"/>
      <c r="UG49" s="40"/>
      <c r="UH49" s="40"/>
      <c r="UI49" s="40"/>
      <c r="UJ49" s="40"/>
      <c r="UK49" s="40"/>
      <c r="UL49" s="40"/>
      <c r="UM49" s="40"/>
      <c r="UN49" s="40"/>
      <c r="UO49" s="40"/>
      <c r="UP49" s="40"/>
      <c r="UQ49" s="40"/>
      <c r="UR49" s="40"/>
      <c r="US49" s="40"/>
      <c r="UT49" s="40"/>
      <c r="UU49" s="40"/>
      <c r="UV49" s="40"/>
      <c r="UW49" s="40"/>
      <c r="UX49" s="40"/>
      <c r="UY49" s="40"/>
      <c r="UZ49" s="40"/>
      <c r="VA49" s="40"/>
      <c r="VB49" s="40"/>
      <c r="VC49" s="40"/>
      <c r="VD49" s="40"/>
      <c r="VE49" s="40"/>
      <c r="VF49" s="40"/>
      <c r="VG49" s="40"/>
      <c r="VH49" s="40"/>
      <c r="VI49" s="40"/>
      <c r="VJ49" s="40"/>
      <c r="VK49" s="40"/>
      <c r="VL49" s="40"/>
      <c r="VM49" s="40"/>
      <c r="VN49" s="40"/>
      <c r="VO49" s="40"/>
      <c r="VP49" s="40"/>
      <c r="VQ49" s="40"/>
      <c r="VR49" s="40"/>
      <c r="VS49" s="40"/>
      <c r="VT49" s="40"/>
      <c r="VU49" s="40"/>
      <c r="VV49" s="40"/>
      <c r="VW49" s="40"/>
      <c r="VX49" s="40"/>
      <c r="VY49" s="40"/>
      <c r="VZ49" s="40"/>
      <c r="WA49" s="40"/>
      <c r="WB49" s="40"/>
      <c r="WC49" s="40"/>
      <c r="WD49" s="40"/>
      <c r="WE49" s="40"/>
      <c r="WF49" s="40"/>
      <c r="WG49" s="40"/>
      <c r="WH49" s="40"/>
      <c r="WI49" s="40"/>
      <c r="WJ49" s="40"/>
      <c r="WK49" s="40"/>
      <c r="WL49" s="40"/>
      <c r="WM49" s="40"/>
      <c r="WN49" s="40"/>
      <c r="WO49" s="40"/>
      <c r="WP49" s="40"/>
      <c r="WQ49" s="40"/>
      <c r="WR49" s="40"/>
      <c r="WS49" s="40"/>
      <c r="WT49" s="40"/>
      <c r="WU49" s="40"/>
      <c r="WV49" s="40"/>
      <c r="WW49" s="40"/>
      <c r="WX49" s="40"/>
      <c r="WY49" s="40"/>
      <c r="WZ49" s="40"/>
      <c r="XA49" s="40"/>
      <c r="XB49" s="40"/>
      <c r="XC49" s="40"/>
      <c r="XD49" s="40"/>
      <c r="XE49" s="40"/>
      <c r="XF49" s="40"/>
      <c r="XG49" s="40"/>
      <c r="XH49" s="40"/>
      <c r="XI49" s="40"/>
      <c r="XJ49" s="40"/>
      <c r="XK49" s="40"/>
      <c r="XL49" s="40"/>
      <c r="XM49" s="40"/>
      <c r="XN49" s="40"/>
      <c r="XO49" s="40"/>
      <c r="XP49" s="40"/>
      <c r="XQ49" s="40"/>
      <c r="XR49" s="40"/>
      <c r="XS49" s="40"/>
      <c r="XT49" s="40"/>
      <c r="XU49" s="40"/>
      <c r="XV49" s="40"/>
      <c r="XW49" s="40"/>
      <c r="XX49" s="40"/>
      <c r="XY49" s="40"/>
      <c r="XZ49" s="40"/>
      <c r="YA49" s="40"/>
      <c r="YB49" s="40"/>
      <c r="YC49" s="40"/>
      <c r="YD49" s="40"/>
      <c r="YE49" s="40"/>
      <c r="YF49" s="40"/>
      <c r="YG49" s="40"/>
      <c r="YH49" s="40"/>
      <c r="YI49" s="40"/>
      <c r="YJ49" s="40"/>
      <c r="YK49" s="40"/>
      <c r="YL49" s="40"/>
      <c r="YM49" s="40"/>
      <c r="YN49" s="40"/>
      <c r="YO49" s="40"/>
      <c r="YP49" s="40"/>
      <c r="YQ49" s="40"/>
      <c r="YR49" s="40"/>
      <c r="YS49" s="40"/>
      <c r="YT49" s="40"/>
      <c r="YU49" s="40"/>
      <c r="YV49" s="40"/>
      <c r="YW49" s="40"/>
      <c r="YX49" s="40"/>
      <c r="YY49" s="40"/>
      <c r="YZ49" s="40"/>
      <c r="ZA49" s="40"/>
      <c r="ZB49" s="40"/>
      <c r="ZC49" s="40"/>
      <c r="ZD49" s="40"/>
      <c r="ZE49" s="40"/>
      <c r="ZF49" s="40"/>
      <c r="ZG49" s="40"/>
      <c r="ZH49" s="40"/>
      <c r="ZI49" s="40"/>
      <c r="ZJ49" s="40"/>
      <c r="ZK49" s="40"/>
      <c r="ZL49" s="40"/>
      <c r="ZM49" s="40"/>
      <c r="ZN49" s="40"/>
      <c r="ZO49" s="40"/>
      <c r="ZP49" s="40"/>
      <c r="ZQ49" s="40"/>
      <c r="ZR49" s="40"/>
      <c r="ZS49" s="40"/>
      <c r="ZT49" s="40"/>
      <c r="ZU49" s="40"/>
      <c r="ZV49" s="40"/>
      <c r="ZW49" s="40"/>
      <c r="ZX49" s="40"/>
      <c r="ZY49" s="40"/>
      <c r="ZZ49" s="40"/>
      <c r="AAA49" s="40"/>
      <c r="AAB49" s="40"/>
      <c r="AAC49" s="40"/>
      <c r="AAD49" s="40"/>
      <c r="AAE49" s="40"/>
      <c r="AAF49" s="40"/>
      <c r="AAG49" s="40"/>
      <c r="AAH49" s="40"/>
      <c r="AAI49" s="40"/>
      <c r="AAJ49" s="40"/>
      <c r="AAK49" s="40"/>
      <c r="AAL49" s="40"/>
      <c r="AAM49" s="40"/>
      <c r="AAN49" s="40"/>
      <c r="AAO49" s="40"/>
      <c r="AAP49" s="40"/>
      <c r="AAQ49" s="40"/>
      <c r="AAR49" s="40"/>
      <c r="AAS49" s="40"/>
      <c r="AAT49" s="40"/>
      <c r="AAU49" s="40"/>
      <c r="AAV49" s="40"/>
      <c r="AAW49" s="40"/>
      <c r="AAX49" s="40"/>
      <c r="AAY49" s="40"/>
      <c r="AAZ49" s="40"/>
      <c r="ABA49" s="40"/>
      <c r="ABB49" s="40"/>
      <c r="ABC49" s="40"/>
      <c r="ABD49" s="40"/>
      <c r="ABE49" s="40"/>
      <c r="ABF49" s="40"/>
      <c r="ABG49" s="40"/>
      <c r="ABH49" s="40"/>
      <c r="ABI49" s="40"/>
      <c r="ABJ49" s="40"/>
      <c r="ABK49" s="40"/>
      <c r="ABL49" s="40"/>
      <c r="ABM49" s="40"/>
      <c r="ABN49" s="40"/>
      <c r="ABO49" s="40"/>
      <c r="ABP49" s="40"/>
      <c r="ABQ49" s="40"/>
      <c r="ABR49" s="40"/>
      <c r="ABS49" s="40"/>
      <c r="ABT49" s="40"/>
      <c r="ABU49" s="40"/>
      <c r="ABV49" s="40"/>
      <c r="ABW49" s="40"/>
      <c r="ABX49" s="40"/>
      <c r="ABY49" s="40"/>
      <c r="ABZ49" s="40"/>
      <c r="ACA49" s="40"/>
      <c r="ACB49" s="40"/>
      <c r="ACC49" s="40"/>
      <c r="ACD49" s="40"/>
      <c r="ACE49" s="40"/>
      <c r="ACF49" s="40"/>
      <c r="ACG49" s="40"/>
      <c r="ACH49" s="40"/>
      <c r="ACI49" s="40"/>
      <c r="ACJ49" s="40"/>
      <c r="ACK49" s="40"/>
      <c r="ACL49" s="40"/>
      <c r="ACM49" s="40"/>
      <c r="ACN49" s="40"/>
      <c r="ACO49" s="40"/>
      <c r="ACP49" s="40"/>
      <c r="ACQ49" s="40"/>
      <c r="ACR49" s="40"/>
      <c r="ACS49" s="40"/>
      <c r="ACT49" s="40"/>
      <c r="ACU49" s="40"/>
      <c r="ACV49" s="40"/>
      <c r="ACW49" s="40"/>
      <c r="ACX49" s="40"/>
      <c r="ACY49" s="40"/>
      <c r="ACZ49" s="40"/>
      <c r="ADA49" s="40"/>
      <c r="ADB49" s="40"/>
      <c r="ADC49" s="40"/>
      <c r="ADD49" s="40"/>
      <c r="ADE49" s="40"/>
      <c r="ADF49" s="40"/>
      <c r="ADG49" s="40"/>
      <c r="ADH49" s="40"/>
      <c r="ADI49" s="40"/>
      <c r="ADJ49" s="40"/>
      <c r="ADK49" s="40"/>
      <c r="ADL49" s="40"/>
      <c r="ADM49" s="40"/>
      <c r="ADN49" s="40"/>
      <c r="ADO49" s="40"/>
      <c r="ADP49" s="40"/>
      <c r="ADQ49" s="40"/>
      <c r="ADR49" s="40"/>
      <c r="ADS49" s="40"/>
      <c r="ADT49" s="40"/>
      <c r="ADU49" s="40"/>
      <c r="ADV49" s="40"/>
      <c r="ADW49" s="40"/>
      <c r="ADX49" s="40"/>
      <c r="ADY49" s="40"/>
      <c r="ADZ49" s="40"/>
      <c r="AEA49" s="40"/>
      <c r="AEB49" s="40"/>
      <c r="AEC49" s="40"/>
      <c r="AED49" s="40"/>
      <c r="AEE49" s="40"/>
      <c r="AEF49" s="40"/>
      <c r="AEG49" s="40"/>
      <c r="AEH49" s="40"/>
      <c r="AEI49" s="40"/>
      <c r="AEJ49" s="40"/>
      <c r="AEK49" s="40"/>
      <c r="AEL49" s="40"/>
      <c r="AEM49" s="40"/>
      <c r="AEN49" s="40"/>
      <c r="AEO49" s="40"/>
      <c r="AEP49" s="40"/>
      <c r="AEQ49" s="40"/>
      <c r="AER49" s="40"/>
      <c r="AES49" s="40"/>
      <c r="AET49" s="40"/>
      <c r="AEU49" s="40"/>
      <c r="AEV49" s="40"/>
      <c r="AEW49" s="40"/>
      <c r="AEX49" s="40"/>
      <c r="AEY49" s="40"/>
      <c r="AEZ49" s="40"/>
      <c r="AFA49" s="40"/>
      <c r="AFB49" s="40"/>
      <c r="AFC49" s="40"/>
      <c r="AFD49" s="40"/>
      <c r="AFE49" s="40"/>
      <c r="AFF49" s="40"/>
      <c r="AFG49" s="40"/>
      <c r="AFH49" s="40"/>
      <c r="AFI49" s="40"/>
      <c r="AFJ49" s="40"/>
      <c r="AFK49" s="40"/>
      <c r="AFL49" s="40"/>
      <c r="AFM49" s="40"/>
      <c r="AFN49" s="40"/>
      <c r="AFO49" s="40"/>
      <c r="AFP49" s="40"/>
      <c r="AFQ49" s="40"/>
      <c r="AFR49" s="40"/>
      <c r="AFS49" s="40"/>
      <c r="AFT49" s="40"/>
      <c r="AFU49" s="40"/>
      <c r="AFV49" s="40"/>
      <c r="AFW49" s="40"/>
      <c r="AFX49" s="40"/>
      <c r="AFY49" s="40"/>
      <c r="AFZ49" s="40"/>
      <c r="AGA49" s="40"/>
      <c r="AGB49" s="40"/>
      <c r="AGC49" s="40"/>
      <c r="AGD49" s="40"/>
      <c r="AGE49" s="40"/>
      <c r="AGF49" s="40"/>
      <c r="AGG49" s="40"/>
      <c r="AGH49" s="40"/>
      <c r="AGI49" s="40"/>
      <c r="AGJ49" s="40"/>
      <c r="AGK49" s="40"/>
      <c r="AGL49" s="40"/>
      <c r="AGM49" s="40"/>
      <c r="AGN49" s="40"/>
      <c r="AGO49" s="40"/>
      <c r="AGP49" s="40"/>
      <c r="AGQ49" s="40"/>
      <c r="AGR49" s="40"/>
      <c r="AGS49" s="40"/>
      <c r="AGT49" s="40"/>
      <c r="AGU49" s="40"/>
      <c r="AGV49" s="40"/>
      <c r="AGW49" s="40"/>
      <c r="AGX49" s="40"/>
      <c r="AGY49" s="40"/>
      <c r="AGZ49" s="40"/>
      <c r="AHA49" s="40"/>
      <c r="AHB49" s="40"/>
      <c r="AHC49" s="40"/>
      <c r="AHD49" s="40"/>
      <c r="AHE49" s="40"/>
      <c r="AHF49" s="40"/>
      <c r="AHG49" s="40"/>
      <c r="AHH49" s="40"/>
      <c r="AHI49" s="40"/>
      <c r="AHJ49" s="40"/>
      <c r="AHK49" s="40"/>
      <c r="AHL49" s="40"/>
      <c r="AHM49" s="40"/>
      <c r="AHN49" s="40"/>
      <c r="AHO49" s="40"/>
      <c r="AHP49" s="40"/>
      <c r="AHQ49" s="40"/>
      <c r="AHR49" s="40"/>
      <c r="AHS49" s="40"/>
      <c r="AHT49" s="40"/>
      <c r="AHU49" s="40"/>
      <c r="AHV49" s="40"/>
      <c r="AHW49" s="40"/>
      <c r="AHX49" s="40"/>
      <c r="AHY49" s="40"/>
      <c r="AHZ49" s="40"/>
      <c r="AIA49" s="40"/>
      <c r="AIB49" s="40"/>
      <c r="AIC49" s="40"/>
      <c r="AID49" s="40"/>
      <c r="AIE49" s="40"/>
      <c r="AIF49" s="40"/>
      <c r="AIG49" s="40"/>
      <c r="AIH49" s="40"/>
      <c r="AII49" s="40"/>
      <c r="AIJ49" s="40"/>
      <c r="AIK49" s="40"/>
      <c r="AIL49" s="40"/>
      <c r="AIM49" s="40"/>
      <c r="AIN49" s="40"/>
      <c r="AIO49" s="40"/>
      <c r="AIP49" s="40"/>
      <c r="AIQ49" s="40"/>
      <c r="AIR49" s="40"/>
      <c r="AIS49" s="40"/>
      <c r="AIT49" s="40"/>
      <c r="AIU49" s="40"/>
      <c r="AIV49" s="40"/>
      <c r="AIW49" s="40"/>
      <c r="AIX49" s="40"/>
      <c r="AIY49" s="40"/>
      <c r="AIZ49" s="40"/>
      <c r="AJA49" s="40"/>
      <c r="AJB49" s="40"/>
      <c r="AJC49" s="40"/>
      <c r="AJD49" s="40"/>
      <c r="AJE49" s="40"/>
      <c r="AJF49" s="40"/>
      <c r="AJG49" s="40"/>
      <c r="AJH49" s="40"/>
      <c r="AJI49" s="40"/>
      <c r="AJJ49" s="40"/>
      <c r="AJK49" s="40"/>
      <c r="AJL49" s="40"/>
      <c r="AJM49" s="40"/>
      <c r="AJN49" s="40"/>
      <c r="AJO49" s="40"/>
      <c r="AJP49" s="40"/>
      <c r="AJQ49" s="40"/>
      <c r="AJR49" s="40"/>
      <c r="AJS49" s="40"/>
      <c r="AJT49" s="40"/>
      <c r="AJU49" s="40"/>
      <c r="AJV49" s="40"/>
      <c r="AJW49" s="40"/>
      <c r="AJX49" s="40"/>
      <c r="AJY49" s="40"/>
      <c r="AJZ49" s="40"/>
      <c r="AKA49" s="40"/>
      <c r="AKB49" s="40"/>
      <c r="AKC49" s="40"/>
      <c r="AKD49" s="40"/>
      <c r="AKE49" s="40"/>
      <c r="AKF49" s="40"/>
      <c r="AKG49" s="40"/>
      <c r="AKH49" s="40"/>
      <c r="AKI49" s="40"/>
      <c r="AKJ49" s="40"/>
      <c r="AKK49" s="40"/>
      <c r="AKL49" s="40"/>
      <c r="AKM49" s="40"/>
      <c r="AKN49" s="40"/>
      <c r="AKO49" s="40"/>
      <c r="AKP49" s="40"/>
      <c r="AKQ49" s="40"/>
      <c r="AKR49" s="40"/>
      <c r="AKS49" s="40"/>
      <c r="AKT49" s="40"/>
      <c r="AKU49" s="40"/>
      <c r="AKV49" s="40"/>
      <c r="AKW49" s="40"/>
      <c r="AKX49" s="40"/>
      <c r="AKY49" s="40"/>
      <c r="AKZ49" s="40"/>
      <c r="ALA49" s="40"/>
      <c r="ALB49" s="40"/>
      <c r="ALC49" s="40"/>
      <c r="ALD49" s="40"/>
      <c r="ALE49" s="40"/>
      <c r="ALF49" s="40"/>
      <c r="ALG49" s="40"/>
      <c r="ALH49" s="40"/>
      <c r="ALI49" s="40"/>
      <c r="ALJ49" s="40"/>
      <c r="ALK49" s="40"/>
      <c r="ALL49" s="40"/>
      <c r="ALM49" s="40"/>
      <c r="ALN49" s="40"/>
      <c r="ALO49" s="40"/>
      <c r="ALP49" s="40"/>
      <c r="ALQ49" s="40"/>
      <c r="ALR49" s="40"/>
      <c r="ALS49" s="40"/>
      <c r="ALT49" s="40"/>
      <c r="ALU49" s="40"/>
      <c r="ALV49" s="40"/>
      <c r="ALW49" s="40"/>
      <c r="ALX49" s="40"/>
      <c r="ALY49" s="40"/>
      <c r="ALZ49" s="40"/>
      <c r="AMA49" s="40"/>
      <c r="AMB49" s="40"/>
      <c r="AMC49" s="40"/>
      <c r="AMD49" s="40"/>
      <c r="AME49" s="40"/>
      <c r="AMF49" s="40"/>
      <c r="AMG49" s="40"/>
      <c r="AMH49" s="41"/>
      <c r="AMI49" s="41"/>
      <c r="AMJ49" s="41"/>
    </row>
    <row r="50" spans="1:1024">
      <c r="A50" s="68" t="s">
        <v>107</v>
      </c>
      <c r="B50" s="38">
        <v>921</v>
      </c>
      <c r="C50" s="38">
        <v>92109</v>
      </c>
      <c r="D50" s="38">
        <v>6050</v>
      </c>
      <c r="E50" s="37" t="s">
        <v>81</v>
      </c>
      <c r="F50" s="39">
        <v>0</v>
      </c>
      <c r="G50" s="39">
        <f>H50+I50+K50</f>
        <v>16012</v>
      </c>
      <c r="H50" s="39">
        <v>16012</v>
      </c>
      <c r="I50" s="39">
        <v>0</v>
      </c>
      <c r="J50" s="34"/>
      <c r="K50" s="39">
        <v>0</v>
      </c>
      <c r="L50" s="34" t="s">
        <v>21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/>
      <c r="KQ50" s="40"/>
      <c r="KR50" s="40"/>
      <c r="KS50" s="40"/>
      <c r="KT50" s="40"/>
      <c r="KU50" s="40"/>
      <c r="KV50" s="40"/>
      <c r="KW50" s="40"/>
      <c r="KX50" s="40"/>
      <c r="KY50" s="40"/>
      <c r="KZ50" s="40"/>
      <c r="LA50" s="40"/>
      <c r="LB50" s="40"/>
      <c r="LC50" s="40"/>
      <c r="LD50" s="40"/>
      <c r="LE50" s="40"/>
      <c r="LF50" s="40"/>
      <c r="LG50" s="40"/>
      <c r="LH50" s="40"/>
      <c r="LI50" s="40"/>
      <c r="LJ50" s="40"/>
      <c r="LK50" s="40"/>
      <c r="LL50" s="40"/>
      <c r="LM50" s="40"/>
      <c r="LN50" s="40"/>
      <c r="LO50" s="40"/>
      <c r="LP50" s="40"/>
      <c r="LQ50" s="40"/>
      <c r="LR50" s="40"/>
      <c r="LS50" s="40"/>
      <c r="LT50" s="40"/>
      <c r="LU50" s="40"/>
      <c r="LV50" s="40"/>
      <c r="LW50" s="40"/>
      <c r="LX50" s="40"/>
      <c r="LY50" s="40"/>
      <c r="LZ50" s="40"/>
      <c r="MA50" s="40"/>
      <c r="MB50" s="40"/>
      <c r="MC50" s="40"/>
      <c r="MD50" s="40"/>
      <c r="ME50" s="40"/>
      <c r="MF50" s="40"/>
      <c r="MG50" s="40"/>
      <c r="MH50" s="40"/>
      <c r="MI50" s="40"/>
      <c r="MJ50" s="40"/>
      <c r="MK50" s="40"/>
      <c r="ML50" s="40"/>
      <c r="MM50" s="40"/>
      <c r="MN50" s="40"/>
      <c r="MO50" s="40"/>
      <c r="MP50" s="40"/>
      <c r="MQ50" s="40"/>
      <c r="MR50" s="40"/>
      <c r="MS50" s="40"/>
      <c r="MT50" s="40"/>
      <c r="MU50" s="40"/>
      <c r="MV50" s="40"/>
      <c r="MW50" s="40"/>
      <c r="MX50" s="40"/>
      <c r="MY50" s="40"/>
      <c r="MZ50" s="40"/>
      <c r="NA50" s="40"/>
      <c r="NB50" s="40"/>
      <c r="NC50" s="40"/>
      <c r="ND50" s="40"/>
      <c r="NE50" s="40"/>
      <c r="NF50" s="40"/>
      <c r="NG50" s="40"/>
      <c r="NH50" s="40"/>
      <c r="NI50" s="40"/>
      <c r="NJ50" s="40"/>
      <c r="NK50" s="40"/>
      <c r="NL50" s="40"/>
      <c r="NM50" s="40"/>
      <c r="NN50" s="40"/>
      <c r="NO50" s="40"/>
      <c r="NP50" s="40"/>
      <c r="NQ50" s="40"/>
      <c r="NR50" s="40"/>
      <c r="NS50" s="40"/>
      <c r="NT50" s="40"/>
      <c r="NU50" s="40"/>
      <c r="NV50" s="40"/>
      <c r="NW50" s="40"/>
      <c r="NX50" s="40"/>
      <c r="NY50" s="40"/>
      <c r="NZ50" s="40"/>
      <c r="OA50" s="40"/>
      <c r="OB50" s="40"/>
      <c r="OC50" s="40"/>
      <c r="OD50" s="40"/>
      <c r="OE50" s="40"/>
      <c r="OF50" s="40"/>
      <c r="OG50" s="40"/>
      <c r="OH50" s="40"/>
      <c r="OI50" s="40"/>
      <c r="OJ50" s="40"/>
      <c r="OK50" s="40"/>
      <c r="OL50" s="40"/>
      <c r="OM50" s="40"/>
      <c r="ON50" s="40"/>
      <c r="OO50" s="40"/>
      <c r="OP50" s="40"/>
      <c r="OQ50" s="40"/>
      <c r="OR50" s="40"/>
      <c r="OS50" s="40"/>
      <c r="OT50" s="40"/>
      <c r="OU50" s="40"/>
      <c r="OV50" s="40"/>
      <c r="OW50" s="40"/>
      <c r="OX50" s="40"/>
      <c r="OY50" s="40"/>
      <c r="OZ50" s="40"/>
      <c r="PA50" s="40"/>
      <c r="PB50" s="40"/>
      <c r="PC50" s="40"/>
      <c r="PD50" s="40"/>
      <c r="PE50" s="40"/>
      <c r="PF50" s="40"/>
      <c r="PG50" s="40"/>
      <c r="PH50" s="40"/>
      <c r="PI50" s="40"/>
      <c r="PJ50" s="40"/>
      <c r="PK50" s="40"/>
      <c r="PL50" s="40"/>
      <c r="PM50" s="40"/>
      <c r="PN50" s="40"/>
      <c r="PO50" s="40"/>
      <c r="PP50" s="40"/>
      <c r="PQ50" s="40"/>
      <c r="PR50" s="40"/>
      <c r="PS50" s="40"/>
      <c r="PT50" s="40"/>
      <c r="PU50" s="40"/>
      <c r="PV50" s="40"/>
      <c r="PW50" s="40"/>
      <c r="PX50" s="40"/>
      <c r="PY50" s="40"/>
      <c r="PZ50" s="40"/>
      <c r="QA50" s="40"/>
      <c r="QB50" s="40"/>
      <c r="QC50" s="40"/>
      <c r="QD50" s="40"/>
      <c r="QE50" s="40"/>
      <c r="QF50" s="40"/>
      <c r="QG50" s="40"/>
      <c r="QH50" s="40"/>
      <c r="QI50" s="40"/>
      <c r="QJ50" s="40"/>
      <c r="QK50" s="40"/>
      <c r="QL50" s="40"/>
      <c r="QM50" s="40"/>
      <c r="QN50" s="40"/>
      <c r="QO50" s="40"/>
      <c r="QP50" s="40"/>
      <c r="QQ50" s="40"/>
      <c r="QR50" s="40"/>
      <c r="QS50" s="40"/>
      <c r="QT50" s="40"/>
      <c r="QU50" s="40"/>
      <c r="QV50" s="40"/>
      <c r="QW50" s="40"/>
      <c r="QX50" s="40"/>
      <c r="QY50" s="40"/>
      <c r="QZ50" s="40"/>
      <c r="RA50" s="40"/>
      <c r="RB50" s="40"/>
      <c r="RC50" s="40"/>
      <c r="RD50" s="40"/>
      <c r="RE50" s="40"/>
      <c r="RF50" s="40"/>
      <c r="RG50" s="40"/>
      <c r="RH50" s="40"/>
      <c r="RI50" s="40"/>
      <c r="RJ50" s="40"/>
      <c r="RK50" s="40"/>
      <c r="RL50" s="40"/>
      <c r="RM50" s="40"/>
      <c r="RN50" s="40"/>
      <c r="RO50" s="40"/>
      <c r="RP50" s="40"/>
      <c r="RQ50" s="40"/>
      <c r="RR50" s="40"/>
      <c r="RS50" s="40"/>
      <c r="RT50" s="40"/>
      <c r="RU50" s="40"/>
      <c r="RV50" s="40"/>
      <c r="RW50" s="40"/>
      <c r="RX50" s="40"/>
      <c r="RY50" s="40"/>
      <c r="RZ50" s="40"/>
      <c r="SA50" s="40"/>
      <c r="SB50" s="40"/>
      <c r="SC50" s="40"/>
      <c r="SD50" s="40"/>
      <c r="SE50" s="40"/>
      <c r="SF50" s="40"/>
      <c r="SG50" s="40"/>
      <c r="SH50" s="40"/>
      <c r="SI50" s="40"/>
      <c r="SJ50" s="40"/>
      <c r="SK50" s="40"/>
      <c r="SL50" s="40"/>
      <c r="SM50" s="40"/>
      <c r="SN50" s="40"/>
      <c r="SO50" s="40"/>
      <c r="SP50" s="40"/>
      <c r="SQ50" s="40"/>
      <c r="SR50" s="40"/>
      <c r="SS50" s="40"/>
      <c r="ST50" s="40"/>
      <c r="SU50" s="40"/>
      <c r="SV50" s="40"/>
      <c r="SW50" s="40"/>
      <c r="SX50" s="40"/>
      <c r="SY50" s="40"/>
      <c r="SZ50" s="40"/>
      <c r="TA50" s="40"/>
      <c r="TB50" s="40"/>
      <c r="TC50" s="40"/>
      <c r="TD50" s="40"/>
      <c r="TE50" s="40"/>
      <c r="TF50" s="40"/>
      <c r="TG50" s="40"/>
      <c r="TH50" s="40"/>
      <c r="TI50" s="40"/>
      <c r="TJ50" s="40"/>
      <c r="TK50" s="40"/>
      <c r="TL50" s="40"/>
      <c r="TM50" s="40"/>
      <c r="TN50" s="40"/>
      <c r="TO50" s="40"/>
      <c r="TP50" s="40"/>
      <c r="TQ50" s="40"/>
      <c r="TR50" s="40"/>
      <c r="TS50" s="40"/>
      <c r="TT50" s="40"/>
      <c r="TU50" s="40"/>
      <c r="TV50" s="40"/>
      <c r="TW50" s="40"/>
      <c r="TX50" s="40"/>
      <c r="TY50" s="40"/>
      <c r="TZ50" s="40"/>
      <c r="UA50" s="40"/>
      <c r="UB50" s="40"/>
      <c r="UC50" s="40"/>
      <c r="UD50" s="40"/>
      <c r="UE50" s="40"/>
      <c r="UF50" s="40"/>
      <c r="UG50" s="40"/>
      <c r="UH50" s="40"/>
      <c r="UI50" s="40"/>
      <c r="UJ50" s="40"/>
      <c r="UK50" s="40"/>
      <c r="UL50" s="40"/>
      <c r="UM50" s="40"/>
      <c r="UN50" s="40"/>
      <c r="UO50" s="40"/>
      <c r="UP50" s="40"/>
      <c r="UQ50" s="40"/>
      <c r="UR50" s="40"/>
      <c r="US50" s="40"/>
      <c r="UT50" s="40"/>
      <c r="UU50" s="40"/>
      <c r="UV50" s="40"/>
      <c r="UW50" s="40"/>
      <c r="UX50" s="40"/>
      <c r="UY50" s="40"/>
      <c r="UZ50" s="40"/>
      <c r="VA50" s="40"/>
      <c r="VB50" s="40"/>
      <c r="VC50" s="40"/>
      <c r="VD50" s="40"/>
      <c r="VE50" s="40"/>
      <c r="VF50" s="40"/>
      <c r="VG50" s="40"/>
      <c r="VH50" s="40"/>
      <c r="VI50" s="40"/>
      <c r="VJ50" s="40"/>
      <c r="VK50" s="40"/>
      <c r="VL50" s="40"/>
      <c r="VM50" s="40"/>
      <c r="VN50" s="40"/>
      <c r="VO50" s="40"/>
      <c r="VP50" s="40"/>
      <c r="VQ50" s="40"/>
      <c r="VR50" s="40"/>
      <c r="VS50" s="40"/>
      <c r="VT50" s="40"/>
      <c r="VU50" s="40"/>
      <c r="VV50" s="40"/>
      <c r="VW50" s="40"/>
      <c r="VX50" s="40"/>
      <c r="VY50" s="40"/>
      <c r="VZ50" s="40"/>
      <c r="WA50" s="40"/>
      <c r="WB50" s="40"/>
      <c r="WC50" s="40"/>
      <c r="WD50" s="40"/>
      <c r="WE50" s="40"/>
      <c r="WF50" s="40"/>
      <c r="WG50" s="40"/>
      <c r="WH50" s="40"/>
      <c r="WI50" s="40"/>
      <c r="WJ50" s="40"/>
      <c r="WK50" s="40"/>
      <c r="WL50" s="40"/>
      <c r="WM50" s="40"/>
      <c r="WN50" s="40"/>
      <c r="WO50" s="40"/>
      <c r="WP50" s="40"/>
      <c r="WQ50" s="40"/>
      <c r="WR50" s="40"/>
      <c r="WS50" s="40"/>
      <c r="WT50" s="40"/>
      <c r="WU50" s="40"/>
      <c r="WV50" s="40"/>
      <c r="WW50" s="40"/>
      <c r="WX50" s="40"/>
      <c r="WY50" s="40"/>
      <c r="WZ50" s="40"/>
      <c r="XA50" s="40"/>
      <c r="XB50" s="40"/>
      <c r="XC50" s="40"/>
      <c r="XD50" s="40"/>
      <c r="XE50" s="40"/>
      <c r="XF50" s="40"/>
      <c r="XG50" s="40"/>
      <c r="XH50" s="40"/>
      <c r="XI50" s="40"/>
      <c r="XJ50" s="40"/>
      <c r="XK50" s="40"/>
      <c r="XL50" s="40"/>
      <c r="XM50" s="40"/>
      <c r="XN50" s="40"/>
      <c r="XO50" s="40"/>
      <c r="XP50" s="40"/>
      <c r="XQ50" s="40"/>
      <c r="XR50" s="40"/>
      <c r="XS50" s="40"/>
      <c r="XT50" s="40"/>
      <c r="XU50" s="40"/>
      <c r="XV50" s="40"/>
      <c r="XW50" s="40"/>
      <c r="XX50" s="40"/>
      <c r="XY50" s="40"/>
      <c r="XZ50" s="40"/>
      <c r="YA50" s="40"/>
      <c r="YB50" s="40"/>
      <c r="YC50" s="40"/>
      <c r="YD50" s="40"/>
      <c r="YE50" s="40"/>
      <c r="YF50" s="40"/>
      <c r="YG50" s="40"/>
      <c r="YH50" s="40"/>
      <c r="YI50" s="40"/>
      <c r="YJ50" s="40"/>
      <c r="YK50" s="40"/>
      <c r="YL50" s="40"/>
      <c r="YM50" s="40"/>
      <c r="YN50" s="40"/>
      <c r="YO50" s="40"/>
      <c r="YP50" s="40"/>
      <c r="YQ50" s="40"/>
      <c r="YR50" s="40"/>
      <c r="YS50" s="40"/>
      <c r="YT50" s="40"/>
      <c r="YU50" s="40"/>
      <c r="YV50" s="40"/>
      <c r="YW50" s="40"/>
      <c r="YX50" s="40"/>
      <c r="YY50" s="40"/>
      <c r="YZ50" s="40"/>
      <c r="ZA50" s="40"/>
      <c r="ZB50" s="40"/>
      <c r="ZC50" s="40"/>
      <c r="ZD50" s="40"/>
      <c r="ZE50" s="40"/>
      <c r="ZF50" s="40"/>
      <c r="ZG50" s="40"/>
      <c r="ZH50" s="40"/>
      <c r="ZI50" s="40"/>
      <c r="ZJ50" s="40"/>
      <c r="ZK50" s="40"/>
      <c r="ZL50" s="40"/>
      <c r="ZM50" s="40"/>
      <c r="ZN50" s="40"/>
      <c r="ZO50" s="40"/>
      <c r="ZP50" s="40"/>
      <c r="ZQ50" s="40"/>
      <c r="ZR50" s="40"/>
      <c r="ZS50" s="40"/>
      <c r="ZT50" s="40"/>
      <c r="ZU50" s="40"/>
      <c r="ZV50" s="40"/>
      <c r="ZW50" s="40"/>
      <c r="ZX50" s="40"/>
      <c r="ZY50" s="40"/>
      <c r="ZZ50" s="40"/>
      <c r="AAA50" s="40"/>
      <c r="AAB50" s="40"/>
      <c r="AAC50" s="40"/>
      <c r="AAD50" s="40"/>
      <c r="AAE50" s="40"/>
      <c r="AAF50" s="40"/>
      <c r="AAG50" s="40"/>
      <c r="AAH50" s="40"/>
      <c r="AAI50" s="40"/>
      <c r="AAJ50" s="40"/>
      <c r="AAK50" s="40"/>
      <c r="AAL50" s="40"/>
      <c r="AAM50" s="40"/>
      <c r="AAN50" s="40"/>
      <c r="AAO50" s="40"/>
      <c r="AAP50" s="40"/>
      <c r="AAQ50" s="40"/>
      <c r="AAR50" s="40"/>
      <c r="AAS50" s="40"/>
      <c r="AAT50" s="40"/>
      <c r="AAU50" s="40"/>
      <c r="AAV50" s="40"/>
      <c r="AAW50" s="40"/>
      <c r="AAX50" s="40"/>
      <c r="AAY50" s="40"/>
      <c r="AAZ50" s="40"/>
      <c r="ABA50" s="40"/>
      <c r="ABB50" s="40"/>
      <c r="ABC50" s="40"/>
      <c r="ABD50" s="40"/>
      <c r="ABE50" s="40"/>
      <c r="ABF50" s="40"/>
      <c r="ABG50" s="40"/>
      <c r="ABH50" s="40"/>
      <c r="ABI50" s="40"/>
      <c r="ABJ50" s="40"/>
      <c r="ABK50" s="40"/>
      <c r="ABL50" s="40"/>
      <c r="ABM50" s="40"/>
      <c r="ABN50" s="40"/>
      <c r="ABO50" s="40"/>
      <c r="ABP50" s="40"/>
      <c r="ABQ50" s="40"/>
      <c r="ABR50" s="40"/>
      <c r="ABS50" s="40"/>
      <c r="ABT50" s="40"/>
      <c r="ABU50" s="40"/>
      <c r="ABV50" s="40"/>
      <c r="ABW50" s="40"/>
      <c r="ABX50" s="40"/>
      <c r="ABY50" s="40"/>
      <c r="ABZ50" s="40"/>
      <c r="ACA50" s="40"/>
      <c r="ACB50" s="40"/>
      <c r="ACC50" s="40"/>
      <c r="ACD50" s="40"/>
      <c r="ACE50" s="40"/>
      <c r="ACF50" s="40"/>
      <c r="ACG50" s="40"/>
      <c r="ACH50" s="40"/>
      <c r="ACI50" s="40"/>
      <c r="ACJ50" s="40"/>
      <c r="ACK50" s="40"/>
      <c r="ACL50" s="40"/>
      <c r="ACM50" s="40"/>
      <c r="ACN50" s="40"/>
      <c r="ACO50" s="40"/>
      <c r="ACP50" s="40"/>
      <c r="ACQ50" s="40"/>
      <c r="ACR50" s="40"/>
      <c r="ACS50" s="40"/>
      <c r="ACT50" s="40"/>
      <c r="ACU50" s="40"/>
      <c r="ACV50" s="40"/>
      <c r="ACW50" s="40"/>
      <c r="ACX50" s="40"/>
      <c r="ACY50" s="40"/>
      <c r="ACZ50" s="40"/>
      <c r="ADA50" s="40"/>
      <c r="ADB50" s="40"/>
      <c r="ADC50" s="40"/>
      <c r="ADD50" s="40"/>
      <c r="ADE50" s="40"/>
      <c r="ADF50" s="40"/>
      <c r="ADG50" s="40"/>
      <c r="ADH50" s="40"/>
      <c r="ADI50" s="40"/>
      <c r="ADJ50" s="40"/>
      <c r="ADK50" s="40"/>
      <c r="ADL50" s="40"/>
      <c r="ADM50" s="40"/>
      <c r="ADN50" s="40"/>
      <c r="ADO50" s="40"/>
      <c r="ADP50" s="40"/>
      <c r="ADQ50" s="40"/>
      <c r="ADR50" s="40"/>
      <c r="ADS50" s="40"/>
      <c r="ADT50" s="40"/>
      <c r="ADU50" s="40"/>
      <c r="ADV50" s="40"/>
      <c r="ADW50" s="40"/>
      <c r="ADX50" s="40"/>
      <c r="ADY50" s="40"/>
      <c r="ADZ50" s="40"/>
      <c r="AEA50" s="40"/>
      <c r="AEB50" s="40"/>
      <c r="AEC50" s="40"/>
      <c r="AED50" s="40"/>
      <c r="AEE50" s="40"/>
      <c r="AEF50" s="40"/>
      <c r="AEG50" s="40"/>
      <c r="AEH50" s="40"/>
      <c r="AEI50" s="40"/>
      <c r="AEJ50" s="40"/>
      <c r="AEK50" s="40"/>
      <c r="AEL50" s="40"/>
      <c r="AEM50" s="40"/>
      <c r="AEN50" s="40"/>
      <c r="AEO50" s="40"/>
      <c r="AEP50" s="40"/>
      <c r="AEQ50" s="40"/>
      <c r="AER50" s="40"/>
      <c r="AES50" s="40"/>
      <c r="AET50" s="40"/>
      <c r="AEU50" s="40"/>
      <c r="AEV50" s="40"/>
      <c r="AEW50" s="40"/>
      <c r="AEX50" s="40"/>
      <c r="AEY50" s="40"/>
      <c r="AEZ50" s="40"/>
      <c r="AFA50" s="40"/>
      <c r="AFB50" s="40"/>
      <c r="AFC50" s="40"/>
      <c r="AFD50" s="40"/>
      <c r="AFE50" s="40"/>
      <c r="AFF50" s="40"/>
      <c r="AFG50" s="40"/>
      <c r="AFH50" s="40"/>
      <c r="AFI50" s="40"/>
      <c r="AFJ50" s="40"/>
      <c r="AFK50" s="40"/>
      <c r="AFL50" s="40"/>
      <c r="AFM50" s="40"/>
      <c r="AFN50" s="40"/>
      <c r="AFO50" s="40"/>
      <c r="AFP50" s="40"/>
      <c r="AFQ50" s="40"/>
      <c r="AFR50" s="40"/>
      <c r="AFS50" s="40"/>
      <c r="AFT50" s="40"/>
      <c r="AFU50" s="40"/>
      <c r="AFV50" s="40"/>
      <c r="AFW50" s="40"/>
      <c r="AFX50" s="40"/>
      <c r="AFY50" s="40"/>
      <c r="AFZ50" s="40"/>
      <c r="AGA50" s="40"/>
      <c r="AGB50" s="40"/>
      <c r="AGC50" s="40"/>
      <c r="AGD50" s="40"/>
      <c r="AGE50" s="40"/>
      <c r="AGF50" s="40"/>
      <c r="AGG50" s="40"/>
      <c r="AGH50" s="40"/>
      <c r="AGI50" s="40"/>
      <c r="AGJ50" s="40"/>
      <c r="AGK50" s="40"/>
      <c r="AGL50" s="40"/>
      <c r="AGM50" s="40"/>
      <c r="AGN50" s="40"/>
      <c r="AGO50" s="40"/>
      <c r="AGP50" s="40"/>
      <c r="AGQ50" s="40"/>
      <c r="AGR50" s="40"/>
      <c r="AGS50" s="40"/>
      <c r="AGT50" s="40"/>
      <c r="AGU50" s="40"/>
      <c r="AGV50" s="40"/>
      <c r="AGW50" s="40"/>
      <c r="AGX50" s="40"/>
      <c r="AGY50" s="40"/>
      <c r="AGZ50" s="40"/>
      <c r="AHA50" s="40"/>
      <c r="AHB50" s="40"/>
      <c r="AHC50" s="40"/>
      <c r="AHD50" s="40"/>
      <c r="AHE50" s="40"/>
      <c r="AHF50" s="40"/>
      <c r="AHG50" s="40"/>
      <c r="AHH50" s="40"/>
      <c r="AHI50" s="40"/>
      <c r="AHJ50" s="40"/>
      <c r="AHK50" s="40"/>
      <c r="AHL50" s="40"/>
      <c r="AHM50" s="40"/>
      <c r="AHN50" s="40"/>
      <c r="AHO50" s="40"/>
      <c r="AHP50" s="40"/>
      <c r="AHQ50" s="40"/>
      <c r="AHR50" s="40"/>
      <c r="AHS50" s="40"/>
      <c r="AHT50" s="40"/>
      <c r="AHU50" s="40"/>
      <c r="AHV50" s="40"/>
      <c r="AHW50" s="40"/>
      <c r="AHX50" s="40"/>
      <c r="AHY50" s="40"/>
      <c r="AHZ50" s="40"/>
      <c r="AIA50" s="40"/>
      <c r="AIB50" s="40"/>
      <c r="AIC50" s="40"/>
      <c r="AID50" s="40"/>
      <c r="AIE50" s="40"/>
      <c r="AIF50" s="40"/>
      <c r="AIG50" s="40"/>
      <c r="AIH50" s="40"/>
      <c r="AII50" s="40"/>
      <c r="AIJ50" s="40"/>
      <c r="AIK50" s="40"/>
      <c r="AIL50" s="40"/>
      <c r="AIM50" s="40"/>
      <c r="AIN50" s="40"/>
      <c r="AIO50" s="40"/>
      <c r="AIP50" s="40"/>
      <c r="AIQ50" s="40"/>
      <c r="AIR50" s="40"/>
      <c r="AIS50" s="40"/>
      <c r="AIT50" s="40"/>
      <c r="AIU50" s="40"/>
      <c r="AIV50" s="40"/>
      <c r="AIW50" s="40"/>
      <c r="AIX50" s="40"/>
      <c r="AIY50" s="40"/>
      <c r="AIZ50" s="40"/>
      <c r="AJA50" s="40"/>
      <c r="AJB50" s="40"/>
      <c r="AJC50" s="40"/>
      <c r="AJD50" s="40"/>
      <c r="AJE50" s="40"/>
      <c r="AJF50" s="40"/>
      <c r="AJG50" s="40"/>
      <c r="AJH50" s="40"/>
      <c r="AJI50" s="40"/>
      <c r="AJJ50" s="40"/>
      <c r="AJK50" s="40"/>
      <c r="AJL50" s="40"/>
      <c r="AJM50" s="40"/>
      <c r="AJN50" s="40"/>
      <c r="AJO50" s="40"/>
      <c r="AJP50" s="40"/>
      <c r="AJQ50" s="40"/>
      <c r="AJR50" s="40"/>
      <c r="AJS50" s="40"/>
      <c r="AJT50" s="40"/>
      <c r="AJU50" s="40"/>
      <c r="AJV50" s="40"/>
      <c r="AJW50" s="40"/>
      <c r="AJX50" s="40"/>
      <c r="AJY50" s="40"/>
      <c r="AJZ50" s="40"/>
      <c r="AKA50" s="40"/>
      <c r="AKB50" s="40"/>
      <c r="AKC50" s="40"/>
      <c r="AKD50" s="40"/>
      <c r="AKE50" s="40"/>
      <c r="AKF50" s="40"/>
      <c r="AKG50" s="40"/>
      <c r="AKH50" s="40"/>
      <c r="AKI50" s="40"/>
      <c r="AKJ50" s="40"/>
      <c r="AKK50" s="40"/>
      <c r="AKL50" s="40"/>
      <c r="AKM50" s="40"/>
      <c r="AKN50" s="40"/>
      <c r="AKO50" s="40"/>
      <c r="AKP50" s="40"/>
      <c r="AKQ50" s="40"/>
      <c r="AKR50" s="40"/>
      <c r="AKS50" s="40"/>
      <c r="AKT50" s="40"/>
      <c r="AKU50" s="40"/>
      <c r="AKV50" s="40"/>
      <c r="AKW50" s="40"/>
      <c r="AKX50" s="40"/>
      <c r="AKY50" s="40"/>
      <c r="AKZ50" s="40"/>
      <c r="ALA50" s="40"/>
      <c r="ALB50" s="40"/>
      <c r="ALC50" s="40"/>
      <c r="ALD50" s="40"/>
      <c r="ALE50" s="40"/>
      <c r="ALF50" s="40"/>
      <c r="ALG50" s="40"/>
      <c r="ALH50" s="40"/>
      <c r="ALI50" s="40"/>
      <c r="ALJ50" s="40"/>
      <c r="ALK50" s="40"/>
      <c r="ALL50" s="40"/>
      <c r="ALM50" s="40"/>
      <c r="ALN50" s="40"/>
      <c r="ALO50" s="40"/>
      <c r="ALP50" s="40"/>
      <c r="ALQ50" s="40"/>
      <c r="ALR50" s="40"/>
      <c r="ALS50" s="40"/>
      <c r="ALT50" s="40"/>
      <c r="ALU50" s="40"/>
      <c r="ALV50" s="40"/>
      <c r="ALW50" s="40"/>
      <c r="ALX50" s="40"/>
      <c r="ALY50" s="40"/>
      <c r="ALZ50" s="40"/>
      <c r="AMA50" s="40"/>
      <c r="AMB50" s="40"/>
      <c r="AMC50" s="40"/>
      <c r="AMD50" s="40"/>
      <c r="AME50" s="40"/>
      <c r="AMF50" s="40"/>
      <c r="AMG50" s="40"/>
      <c r="AMH50" s="41"/>
      <c r="AMI50" s="41"/>
      <c r="AMJ50" s="41"/>
    </row>
    <row r="51" spans="1:1024">
      <c r="A51" s="75" t="s">
        <v>82</v>
      </c>
      <c r="B51" s="75"/>
      <c r="C51" s="75"/>
      <c r="D51" s="75"/>
      <c r="E51" s="75"/>
      <c r="F51" s="21">
        <f>SUM(F49:F50)</f>
        <v>0</v>
      </c>
      <c r="G51" s="21">
        <f>SUM(G49:G50)</f>
        <v>29302</v>
      </c>
      <c r="H51" s="21">
        <f>SUM(H49:H50)</f>
        <v>29302</v>
      </c>
      <c r="I51" s="21">
        <f>SUM(I49:I50)</f>
        <v>0</v>
      </c>
      <c r="J51" s="22" t="s">
        <v>29</v>
      </c>
      <c r="K51" s="21">
        <f>SUM(K49:K50)</f>
        <v>0</v>
      </c>
      <c r="L51" s="22" t="s">
        <v>30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4"/>
      <c r="AMI51" s="24"/>
      <c r="AMJ51" s="24"/>
    </row>
    <row r="52" spans="1:1024">
      <c r="A52" s="69" t="s">
        <v>111</v>
      </c>
      <c r="B52" s="38">
        <v>926</v>
      </c>
      <c r="C52" s="38">
        <v>92695</v>
      </c>
      <c r="D52" s="38">
        <v>6050</v>
      </c>
      <c r="E52" s="37" t="s">
        <v>84</v>
      </c>
      <c r="F52" s="39">
        <v>0</v>
      </c>
      <c r="G52" s="32">
        <f>H52+I52+K52</f>
        <v>10609</v>
      </c>
      <c r="H52" s="39">
        <v>10609</v>
      </c>
      <c r="I52" s="39">
        <v>0</v>
      </c>
      <c r="J52" s="34"/>
      <c r="K52" s="39">
        <v>0</v>
      </c>
      <c r="L52" s="34" t="s">
        <v>21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/>
      <c r="JB52" s="40"/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0"/>
      <c r="KI52" s="40"/>
      <c r="KJ52" s="40"/>
      <c r="KK52" s="40"/>
      <c r="KL52" s="40"/>
      <c r="KM52" s="40"/>
      <c r="KN52" s="40"/>
      <c r="KO52" s="40"/>
      <c r="KP52" s="40"/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/>
      <c r="LM52" s="40"/>
      <c r="LN52" s="40"/>
      <c r="LO52" s="40"/>
      <c r="LP52" s="40"/>
      <c r="LQ52" s="40"/>
      <c r="LR52" s="40"/>
      <c r="LS52" s="40"/>
      <c r="LT52" s="40"/>
      <c r="LU52" s="40"/>
      <c r="LV52" s="40"/>
      <c r="LW52" s="40"/>
      <c r="LX52" s="40"/>
      <c r="LY52" s="40"/>
      <c r="LZ52" s="40"/>
      <c r="MA52" s="40"/>
      <c r="MB52" s="40"/>
      <c r="MC52" s="40"/>
      <c r="MD52" s="40"/>
      <c r="ME52" s="40"/>
      <c r="MF52" s="40"/>
      <c r="MG52" s="40"/>
      <c r="MH52" s="40"/>
      <c r="MI52" s="40"/>
      <c r="MJ52" s="40"/>
      <c r="MK52" s="40"/>
      <c r="ML52" s="40"/>
      <c r="MM52" s="40"/>
      <c r="MN52" s="40"/>
      <c r="MO52" s="40"/>
      <c r="MP52" s="40"/>
      <c r="MQ52" s="40"/>
      <c r="MR52" s="40"/>
      <c r="MS52" s="40"/>
      <c r="MT52" s="40"/>
      <c r="MU52" s="40"/>
      <c r="MV52" s="40"/>
      <c r="MW52" s="40"/>
      <c r="MX52" s="40"/>
      <c r="MY52" s="40"/>
      <c r="MZ52" s="40"/>
      <c r="NA52" s="40"/>
      <c r="NB52" s="40"/>
      <c r="NC52" s="40"/>
      <c r="ND52" s="40"/>
      <c r="NE52" s="40"/>
      <c r="NF52" s="40"/>
      <c r="NG52" s="40"/>
      <c r="NH52" s="40"/>
      <c r="NI52" s="40"/>
      <c r="NJ52" s="40"/>
      <c r="NK52" s="40"/>
      <c r="NL52" s="40"/>
      <c r="NM52" s="40"/>
      <c r="NN52" s="40"/>
      <c r="NO52" s="40"/>
      <c r="NP52" s="40"/>
      <c r="NQ52" s="40"/>
      <c r="NR52" s="40"/>
      <c r="NS52" s="40"/>
      <c r="NT52" s="40"/>
      <c r="NU52" s="40"/>
      <c r="NV52" s="40"/>
      <c r="NW52" s="40"/>
      <c r="NX52" s="40"/>
      <c r="NY52" s="40"/>
      <c r="NZ52" s="40"/>
      <c r="OA52" s="40"/>
      <c r="OB52" s="40"/>
      <c r="OC52" s="40"/>
      <c r="OD52" s="40"/>
      <c r="OE52" s="40"/>
      <c r="OF52" s="40"/>
      <c r="OG52" s="40"/>
      <c r="OH52" s="40"/>
      <c r="OI52" s="40"/>
      <c r="OJ52" s="40"/>
      <c r="OK52" s="40"/>
      <c r="OL52" s="40"/>
      <c r="OM52" s="40"/>
      <c r="ON52" s="40"/>
      <c r="OO52" s="40"/>
      <c r="OP52" s="40"/>
      <c r="OQ52" s="40"/>
      <c r="OR52" s="40"/>
      <c r="OS52" s="40"/>
      <c r="OT52" s="40"/>
      <c r="OU52" s="40"/>
      <c r="OV52" s="40"/>
      <c r="OW52" s="40"/>
      <c r="OX52" s="40"/>
      <c r="OY52" s="40"/>
      <c r="OZ52" s="40"/>
      <c r="PA52" s="40"/>
      <c r="PB52" s="40"/>
      <c r="PC52" s="40"/>
      <c r="PD52" s="40"/>
      <c r="PE52" s="40"/>
      <c r="PF52" s="40"/>
      <c r="PG52" s="40"/>
      <c r="PH52" s="40"/>
      <c r="PI52" s="40"/>
      <c r="PJ52" s="40"/>
      <c r="PK52" s="40"/>
      <c r="PL52" s="40"/>
      <c r="PM52" s="40"/>
      <c r="PN52" s="40"/>
      <c r="PO52" s="40"/>
      <c r="PP52" s="40"/>
      <c r="PQ52" s="40"/>
      <c r="PR52" s="40"/>
      <c r="PS52" s="40"/>
      <c r="PT52" s="40"/>
      <c r="PU52" s="40"/>
      <c r="PV52" s="40"/>
      <c r="PW52" s="40"/>
      <c r="PX52" s="40"/>
      <c r="PY52" s="40"/>
      <c r="PZ52" s="40"/>
      <c r="QA52" s="40"/>
      <c r="QB52" s="40"/>
      <c r="QC52" s="40"/>
      <c r="QD52" s="40"/>
      <c r="QE52" s="40"/>
      <c r="QF52" s="40"/>
      <c r="QG52" s="40"/>
      <c r="QH52" s="40"/>
      <c r="QI52" s="40"/>
      <c r="QJ52" s="40"/>
      <c r="QK52" s="40"/>
      <c r="QL52" s="40"/>
      <c r="QM52" s="40"/>
      <c r="QN52" s="40"/>
      <c r="QO52" s="40"/>
      <c r="QP52" s="40"/>
      <c r="QQ52" s="40"/>
      <c r="QR52" s="40"/>
      <c r="QS52" s="40"/>
      <c r="QT52" s="40"/>
      <c r="QU52" s="40"/>
      <c r="QV52" s="40"/>
      <c r="QW52" s="40"/>
      <c r="QX52" s="40"/>
      <c r="QY52" s="40"/>
      <c r="QZ52" s="40"/>
      <c r="RA52" s="40"/>
      <c r="RB52" s="40"/>
      <c r="RC52" s="40"/>
      <c r="RD52" s="40"/>
      <c r="RE52" s="40"/>
      <c r="RF52" s="40"/>
      <c r="RG52" s="40"/>
      <c r="RH52" s="40"/>
      <c r="RI52" s="40"/>
      <c r="RJ52" s="40"/>
      <c r="RK52" s="40"/>
      <c r="RL52" s="40"/>
      <c r="RM52" s="40"/>
      <c r="RN52" s="40"/>
      <c r="RO52" s="40"/>
      <c r="RP52" s="40"/>
      <c r="RQ52" s="40"/>
      <c r="RR52" s="40"/>
      <c r="RS52" s="40"/>
      <c r="RT52" s="40"/>
      <c r="RU52" s="40"/>
      <c r="RV52" s="40"/>
      <c r="RW52" s="40"/>
      <c r="RX52" s="40"/>
      <c r="RY52" s="40"/>
      <c r="RZ52" s="40"/>
      <c r="SA52" s="40"/>
      <c r="SB52" s="40"/>
      <c r="SC52" s="40"/>
      <c r="SD52" s="40"/>
      <c r="SE52" s="40"/>
      <c r="SF52" s="40"/>
      <c r="SG52" s="40"/>
      <c r="SH52" s="40"/>
      <c r="SI52" s="40"/>
      <c r="SJ52" s="40"/>
      <c r="SK52" s="40"/>
      <c r="SL52" s="40"/>
      <c r="SM52" s="40"/>
      <c r="SN52" s="40"/>
      <c r="SO52" s="40"/>
      <c r="SP52" s="40"/>
      <c r="SQ52" s="40"/>
      <c r="SR52" s="40"/>
      <c r="SS52" s="40"/>
      <c r="ST52" s="40"/>
      <c r="SU52" s="40"/>
      <c r="SV52" s="40"/>
      <c r="SW52" s="40"/>
      <c r="SX52" s="40"/>
      <c r="SY52" s="40"/>
      <c r="SZ52" s="40"/>
      <c r="TA52" s="40"/>
      <c r="TB52" s="40"/>
      <c r="TC52" s="40"/>
      <c r="TD52" s="40"/>
      <c r="TE52" s="40"/>
      <c r="TF52" s="40"/>
      <c r="TG52" s="40"/>
      <c r="TH52" s="40"/>
      <c r="TI52" s="40"/>
      <c r="TJ52" s="40"/>
      <c r="TK52" s="40"/>
      <c r="TL52" s="40"/>
      <c r="TM52" s="40"/>
      <c r="TN52" s="40"/>
      <c r="TO52" s="40"/>
      <c r="TP52" s="40"/>
      <c r="TQ52" s="40"/>
      <c r="TR52" s="40"/>
      <c r="TS52" s="40"/>
      <c r="TT52" s="40"/>
      <c r="TU52" s="40"/>
      <c r="TV52" s="40"/>
      <c r="TW52" s="40"/>
      <c r="TX52" s="40"/>
      <c r="TY52" s="40"/>
      <c r="TZ52" s="40"/>
      <c r="UA52" s="40"/>
      <c r="UB52" s="40"/>
      <c r="UC52" s="40"/>
      <c r="UD52" s="40"/>
      <c r="UE52" s="40"/>
      <c r="UF52" s="40"/>
      <c r="UG52" s="40"/>
      <c r="UH52" s="40"/>
      <c r="UI52" s="40"/>
      <c r="UJ52" s="40"/>
      <c r="UK52" s="40"/>
      <c r="UL52" s="40"/>
      <c r="UM52" s="40"/>
      <c r="UN52" s="40"/>
      <c r="UO52" s="40"/>
      <c r="UP52" s="40"/>
      <c r="UQ52" s="40"/>
      <c r="UR52" s="40"/>
      <c r="US52" s="40"/>
      <c r="UT52" s="40"/>
      <c r="UU52" s="40"/>
      <c r="UV52" s="40"/>
      <c r="UW52" s="40"/>
      <c r="UX52" s="40"/>
      <c r="UY52" s="40"/>
      <c r="UZ52" s="40"/>
      <c r="VA52" s="40"/>
      <c r="VB52" s="40"/>
      <c r="VC52" s="40"/>
      <c r="VD52" s="40"/>
      <c r="VE52" s="40"/>
      <c r="VF52" s="40"/>
      <c r="VG52" s="40"/>
      <c r="VH52" s="40"/>
      <c r="VI52" s="40"/>
      <c r="VJ52" s="40"/>
      <c r="VK52" s="40"/>
      <c r="VL52" s="40"/>
      <c r="VM52" s="40"/>
      <c r="VN52" s="40"/>
      <c r="VO52" s="40"/>
      <c r="VP52" s="40"/>
      <c r="VQ52" s="40"/>
      <c r="VR52" s="40"/>
      <c r="VS52" s="40"/>
      <c r="VT52" s="40"/>
      <c r="VU52" s="40"/>
      <c r="VV52" s="40"/>
      <c r="VW52" s="40"/>
      <c r="VX52" s="40"/>
      <c r="VY52" s="40"/>
      <c r="VZ52" s="40"/>
      <c r="WA52" s="40"/>
      <c r="WB52" s="40"/>
      <c r="WC52" s="40"/>
      <c r="WD52" s="40"/>
      <c r="WE52" s="40"/>
      <c r="WF52" s="40"/>
      <c r="WG52" s="40"/>
      <c r="WH52" s="40"/>
      <c r="WI52" s="40"/>
      <c r="WJ52" s="40"/>
      <c r="WK52" s="40"/>
      <c r="WL52" s="40"/>
      <c r="WM52" s="40"/>
      <c r="WN52" s="40"/>
      <c r="WO52" s="40"/>
      <c r="WP52" s="40"/>
      <c r="WQ52" s="40"/>
      <c r="WR52" s="40"/>
      <c r="WS52" s="40"/>
      <c r="WT52" s="40"/>
      <c r="WU52" s="40"/>
      <c r="WV52" s="40"/>
      <c r="WW52" s="40"/>
      <c r="WX52" s="40"/>
      <c r="WY52" s="40"/>
      <c r="WZ52" s="40"/>
      <c r="XA52" s="40"/>
      <c r="XB52" s="40"/>
      <c r="XC52" s="40"/>
      <c r="XD52" s="40"/>
      <c r="XE52" s="40"/>
      <c r="XF52" s="40"/>
      <c r="XG52" s="40"/>
      <c r="XH52" s="40"/>
      <c r="XI52" s="40"/>
      <c r="XJ52" s="40"/>
      <c r="XK52" s="40"/>
      <c r="XL52" s="40"/>
      <c r="XM52" s="40"/>
      <c r="XN52" s="40"/>
      <c r="XO52" s="40"/>
      <c r="XP52" s="40"/>
      <c r="XQ52" s="40"/>
      <c r="XR52" s="40"/>
      <c r="XS52" s="40"/>
      <c r="XT52" s="40"/>
      <c r="XU52" s="40"/>
      <c r="XV52" s="40"/>
      <c r="XW52" s="40"/>
      <c r="XX52" s="40"/>
      <c r="XY52" s="40"/>
      <c r="XZ52" s="40"/>
      <c r="YA52" s="40"/>
      <c r="YB52" s="40"/>
      <c r="YC52" s="40"/>
      <c r="YD52" s="40"/>
      <c r="YE52" s="40"/>
      <c r="YF52" s="40"/>
      <c r="YG52" s="40"/>
      <c r="YH52" s="40"/>
      <c r="YI52" s="40"/>
      <c r="YJ52" s="40"/>
      <c r="YK52" s="40"/>
      <c r="YL52" s="40"/>
      <c r="YM52" s="40"/>
      <c r="YN52" s="40"/>
      <c r="YO52" s="40"/>
      <c r="YP52" s="40"/>
      <c r="YQ52" s="40"/>
      <c r="YR52" s="40"/>
      <c r="YS52" s="40"/>
      <c r="YT52" s="40"/>
      <c r="YU52" s="40"/>
      <c r="YV52" s="40"/>
      <c r="YW52" s="40"/>
      <c r="YX52" s="40"/>
      <c r="YY52" s="40"/>
      <c r="YZ52" s="40"/>
      <c r="ZA52" s="40"/>
      <c r="ZB52" s="40"/>
      <c r="ZC52" s="40"/>
      <c r="ZD52" s="40"/>
      <c r="ZE52" s="40"/>
      <c r="ZF52" s="40"/>
      <c r="ZG52" s="40"/>
      <c r="ZH52" s="40"/>
      <c r="ZI52" s="40"/>
      <c r="ZJ52" s="40"/>
      <c r="ZK52" s="40"/>
      <c r="ZL52" s="40"/>
      <c r="ZM52" s="40"/>
      <c r="ZN52" s="40"/>
      <c r="ZO52" s="40"/>
      <c r="ZP52" s="40"/>
      <c r="ZQ52" s="40"/>
      <c r="ZR52" s="40"/>
      <c r="ZS52" s="40"/>
      <c r="ZT52" s="40"/>
      <c r="ZU52" s="40"/>
      <c r="ZV52" s="40"/>
      <c r="ZW52" s="40"/>
      <c r="ZX52" s="40"/>
      <c r="ZY52" s="40"/>
      <c r="ZZ52" s="40"/>
      <c r="AAA52" s="40"/>
      <c r="AAB52" s="40"/>
      <c r="AAC52" s="40"/>
      <c r="AAD52" s="40"/>
      <c r="AAE52" s="40"/>
      <c r="AAF52" s="40"/>
      <c r="AAG52" s="40"/>
      <c r="AAH52" s="40"/>
      <c r="AAI52" s="40"/>
      <c r="AAJ52" s="40"/>
      <c r="AAK52" s="40"/>
      <c r="AAL52" s="40"/>
      <c r="AAM52" s="40"/>
      <c r="AAN52" s="40"/>
      <c r="AAO52" s="40"/>
      <c r="AAP52" s="40"/>
      <c r="AAQ52" s="40"/>
      <c r="AAR52" s="40"/>
      <c r="AAS52" s="40"/>
      <c r="AAT52" s="40"/>
      <c r="AAU52" s="40"/>
      <c r="AAV52" s="40"/>
      <c r="AAW52" s="40"/>
      <c r="AAX52" s="40"/>
      <c r="AAY52" s="40"/>
      <c r="AAZ52" s="40"/>
      <c r="ABA52" s="40"/>
      <c r="ABB52" s="40"/>
      <c r="ABC52" s="40"/>
      <c r="ABD52" s="40"/>
      <c r="ABE52" s="40"/>
      <c r="ABF52" s="40"/>
      <c r="ABG52" s="40"/>
      <c r="ABH52" s="40"/>
      <c r="ABI52" s="40"/>
      <c r="ABJ52" s="40"/>
      <c r="ABK52" s="40"/>
      <c r="ABL52" s="40"/>
      <c r="ABM52" s="40"/>
      <c r="ABN52" s="40"/>
      <c r="ABO52" s="40"/>
      <c r="ABP52" s="40"/>
      <c r="ABQ52" s="40"/>
      <c r="ABR52" s="40"/>
      <c r="ABS52" s="40"/>
      <c r="ABT52" s="40"/>
      <c r="ABU52" s="40"/>
      <c r="ABV52" s="40"/>
      <c r="ABW52" s="40"/>
      <c r="ABX52" s="40"/>
      <c r="ABY52" s="40"/>
      <c r="ABZ52" s="40"/>
      <c r="ACA52" s="40"/>
      <c r="ACB52" s="40"/>
      <c r="ACC52" s="40"/>
      <c r="ACD52" s="40"/>
      <c r="ACE52" s="40"/>
      <c r="ACF52" s="40"/>
      <c r="ACG52" s="40"/>
      <c r="ACH52" s="40"/>
      <c r="ACI52" s="40"/>
      <c r="ACJ52" s="40"/>
      <c r="ACK52" s="40"/>
      <c r="ACL52" s="40"/>
      <c r="ACM52" s="40"/>
      <c r="ACN52" s="40"/>
      <c r="ACO52" s="40"/>
      <c r="ACP52" s="40"/>
      <c r="ACQ52" s="40"/>
      <c r="ACR52" s="40"/>
      <c r="ACS52" s="40"/>
      <c r="ACT52" s="40"/>
      <c r="ACU52" s="40"/>
      <c r="ACV52" s="40"/>
      <c r="ACW52" s="40"/>
      <c r="ACX52" s="40"/>
      <c r="ACY52" s="40"/>
      <c r="ACZ52" s="40"/>
      <c r="ADA52" s="40"/>
      <c r="ADB52" s="40"/>
      <c r="ADC52" s="40"/>
      <c r="ADD52" s="40"/>
      <c r="ADE52" s="40"/>
      <c r="ADF52" s="40"/>
      <c r="ADG52" s="40"/>
      <c r="ADH52" s="40"/>
      <c r="ADI52" s="40"/>
      <c r="ADJ52" s="40"/>
      <c r="ADK52" s="40"/>
      <c r="ADL52" s="40"/>
      <c r="ADM52" s="40"/>
      <c r="ADN52" s="40"/>
      <c r="ADO52" s="40"/>
      <c r="ADP52" s="40"/>
      <c r="ADQ52" s="40"/>
      <c r="ADR52" s="40"/>
      <c r="ADS52" s="40"/>
      <c r="ADT52" s="40"/>
      <c r="ADU52" s="40"/>
      <c r="ADV52" s="40"/>
      <c r="ADW52" s="40"/>
      <c r="ADX52" s="40"/>
      <c r="ADY52" s="40"/>
      <c r="ADZ52" s="40"/>
      <c r="AEA52" s="40"/>
      <c r="AEB52" s="40"/>
      <c r="AEC52" s="40"/>
      <c r="AED52" s="40"/>
      <c r="AEE52" s="40"/>
      <c r="AEF52" s="40"/>
      <c r="AEG52" s="40"/>
      <c r="AEH52" s="40"/>
      <c r="AEI52" s="40"/>
      <c r="AEJ52" s="40"/>
      <c r="AEK52" s="40"/>
      <c r="AEL52" s="40"/>
      <c r="AEM52" s="40"/>
      <c r="AEN52" s="40"/>
      <c r="AEO52" s="40"/>
      <c r="AEP52" s="40"/>
      <c r="AEQ52" s="40"/>
      <c r="AER52" s="40"/>
      <c r="AES52" s="40"/>
      <c r="AET52" s="40"/>
      <c r="AEU52" s="40"/>
      <c r="AEV52" s="40"/>
      <c r="AEW52" s="40"/>
      <c r="AEX52" s="40"/>
      <c r="AEY52" s="40"/>
      <c r="AEZ52" s="40"/>
      <c r="AFA52" s="40"/>
      <c r="AFB52" s="40"/>
      <c r="AFC52" s="40"/>
      <c r="AFD52" s="40"/>
      <c r="AFE52" s="40"/>
      <c r="AFF52" s="40"/>
      <c r="AFG52" s="40"/>
      <c r="AFH52" s="40"/>
      <c r="AFI52" s="40"/>
      <c r="AFJ52" s="40"/>
      <c r="AFK52" s="40"/>
      <c r="AFL52" s="40"/>
      <c r="AFM52" s="40"/>
      <c r="AFN52" s="40"/>
      <c r="AFO52" s="40"/>
      <c r="AFP52" s="40"/>
      <c r="AFQ52" s="40"/>
      <c r="AFR52" s="40"/>
      <c r="AFS52" s="40"/>
      <c r="AFT52" s="40"/>
      <c r="AFU52" s="40"/>
      <c r="AFV52" s="40"/>
      <c r="AFW52" s="40"/>
      <c r="AFX52" s="40"/>
      <c r="AFY52" s="40"/>
      <c r="AFZ52" s="40"/>
      <c r="AGA52" s="40"/>
      <c r="AGB52" s="40"/>
      <c r="AGC52" s="40"/>
      <c r="AGD52" s="40"/>
      <c r="AGE52" s="40"/>
      <c r="AGF52" s="40"/>
      <c r="AGG52" s="40"/>
      <c r="AGH52" s="40"/>
      <c r="AGI52" s="40"/>
      <c r="AGJ52" s="40"/>
      <c r="AGK52" s="40"/>
      <c r="AGL52" s="40"/>
      <c r="AGM52" s="40"/>
      <c r="AGN52" s="40"/>
      <c r="AGO52" s="40"/>
      <c r="AGP52" s="40"/>
      <c r="AGQ52" s="40"/>
      <c r="AGR52" s="40"/>
      <c r="AGS52" s="40"/>
      <c r="AGT52" s="40"/>
      <c r="AGU52" s="40"/>
      <c r="AGV52" s="40"/>
      <c r="AGW52" s="40"/>
      <c r="AGX52" s="40"/>
      <c r="AGY52" s="40"/>
      <c r="AGZ52" s="40"/>
      <c r="AHA52" s="40"/>
      <c r="AHB52" s="40"/>
      <c r="AHC52" s="40"/>
      <c r="AHD52" s="40"/>
      <c r="AHE52" s="40"/>
      <c r="AHF52" s="40"/>
      <c r="AHG52" s="40"/>
      <c r="AHH52" s="40"/>
      <c r="AHI52" s="40"/>
      <c r="AHJ52" s="40"/>
      <c r="AHK52" s="40"/>
      <c r="AHL52" s="40"/>
      <c r="AHM52" s="40"/>
      <c r="AHN52" s="40"/>
      <c r="AHO52" s="40"/>
      <c r="AHP52" s="40"/>
      <c r="AHQ52" s="40"/>
      <c r="AHR52" s="40"/>
      <c r="AHS52" s="40"/>
      <c r="AHT52" s="40"/>
      <c r="AHU52" s="40"/>
      <c r="AHV52" s="40"/>
      <c r="AHW52" s="40"/>
      <c r="AHX52" s="40"/>
      <c r="AHY52" s="40"/>
      <c r="AHZ52" s="40"/>
      <c r="AIA52" s="40"/>
      <c r="AIB52" s="40"/>
      <c r="AIC52" s="40"/>
      <c r="AID52" s="40"/>
      <c r="AIE52" s="40"/>
      <c r="AIF52" s="40"/>
      <c r="AIG52" s="40"/>
      <c r="AIH52" s="40"/>
      <c r="AII52" s="40"/>
      <c r="AIJ52" s="40"/>
      <c r="AIK52" s="40"/>
      <c r="AIL52" s="40"/>
      <c r="AIM52" s="40"/>
      <c r="AIN52" s="40"/>
      <c r="AIO52" s="40"/>
      <c r="AIP52" s="40"/>
      <c r="AIQ52" s="40"/>
      <c r="AIR52" s="40"/>
      <c r="AIS52" s="40"/>
      <c r="AIT52" s="40"/>
      <c r="AIU52" s="40"/>
      <c r="AIV52" s="40"/>
      <c r="AIW52" s="40"/>
      <c r="AIX52" s="40"/>
      <c r="AIY52" s="40"/>
      <c r="AIZ52" s="40"/>
      <c r="AJA52" s="40"/>
      <c r="AJB52" s="40"/>
      <c r="AJC52" s="40"/>
      <c r="AJD52" s="40"/>
      <c r="AJE52" s="40"/>
      <c r="AJF52" s="40"/>
      <c r="AJG52" s="40"/>
      <c r="AJH52" s="40"/>
      <c r="AJI52" s="40"/>
      <c r="AJJ52" s="40"/>
      <c r="AJK52" s="40"/>
      <c r="AJL52" s="40"/>
      <c r="AJM52" s="40"/>
      <c r="AJN52" s="40"/>
      <c r="AJO52" s="40"/>
      <c r="AJP52" s="40"/>
      <c r="AJQ52" s="40"/>
      <c r="AJR52" s="40"/>
      <c r="AJS52" s="40"/>
      <c r="AJT52" s="40"/>
      <c r="AJU52" s="40"/>
      <c r="AJV52" s="40"/>
      <c r="AJW52" s="40"/>
      <c r="AJX52" s="40"/>
      <c r="AJY52" s="40"/>
      <c r="AJZ52" s="40"/>
      <c r="AKA52" s="40"/>
      <c r="AKB52" s="40"/>
      <c r="AKC52" s="40"/>
      <c r="AKD52" s="40"/>
      <c r="AKE52" s="40"/>
      <c r="AKF52" s="40"/>
      <c r="AKG52" s="40"/>
      <c r="AKH52" s="40"/>
      <c r="AKI52" s="40"/>
      <c r="AKJ52" s="40"/>
      <c r="AKK52" s="40"/>
      <c r="AKL52" s="40"/>
      <c r="AKM52" s="40"/>
      <c r="AKN52" s="40"/>
      <c r="AKO52" s="40"/>
      <c r="AKP52" s="40"/>
      <c r="AKQ52" s="40"/>
      <c r="AKR52" s="40"/>
      <c r="AKS52" s="40"/>
      <c r="AKT52" s="40"/>
      <c r="AKU52" s="40"/>
      <c r="AKV52" s="40"/>
      <c r="AKW52" s="40"/>
      <c r="AKX52" s="40"/>
      <c r="AKY52" s="40"/>
      <c r="AKZ52" s="40"/>
      <c r="ALA52" s="40"/>
      <c r="ALB52" s="40"/>
      <c r="ALC52" s="40"/>
      <c r="ALD52" s="40"/>
      <c r="ALE52" s="40"/>
      <c r="ALF52" s="40"/>
      <c r="ALG52" s="40"/>
      <c r="ALH52" s="40"/>
      <c r="ALI52" s="40"/>
      <c r="ALJ52" s="40"/>
      <c r="ALK52" s="40"/>
      <c r="ALL52" s="40"/>
      <c r="ALM52" s="40"/>
      <c r="ALN52" s="40"/>
      <c r="ALO52" s="40"/>
      <c r="ALP52" s="40"/>
      <c r="ALQ52" s="40"/>
      <c r="ALR52" s="40"/>
      <c r="ALS52" s="40"/>
      <c r="ALT52" s="40"/>
      <c r="ALU52" s="40"/>
      <c r="ALV52" s="40"/>
      <c r="ALW52" s="40"/>
      <c r="ALX52" s="40"/>
      <c r="ALY52" s="40"/>
      <c r="ALZ52" s="40"/>
      <c r="AMA52" s="40"/>
      <c r="AMB52" s="40"/>
      <c r="AMC52" s="40"/>
      <c r="AMD52" s="40"/>
      <c r="AME52" s="40"/>
      <c r="AMF52" s="40"/>
      <c r="AMG52" s="40"/>
      <c r="AMH52" s="41"/>
      <c r="AMI52" s="41"/>
      <c r="AMJ52" s="41"/>
    </row>
    <row r="53" spans="1:1024">
      <c r="A53" s="75" t="s">
        <v>85</v>
      </c>
      <c r="B53" s="75"/>
      <c r="C53" s="75"/>
      <c r="D53" s="75"/>
      <c r="E53" s="75"/>
      <c r="F53" s="21">
        <f>SUM(F52:F52)</f>
        <v>0</v>
      </c>
      <c r="G53" s="21">
        <f>SUM(G52:G52)</f>
        <v>10609</v>
      </c>
      <c r="H53" s="21">
        <f>SUM(H52:H52)</f>
        <v>10609</v>
      </c>
      <c r="I53" s="21">
        <f>SUM(I52:I52)</f>
        <v>0</v>
      </c>
      <c r="J53" s="22" t="s">
        <v>29</v>
      </c>
      <c r="K53" s="21">
        <f>SUM(K52:K52)</f>
        <v>0</v>
      </c>
      <c r="L53" s="22" t="s">
        <v>30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  <c r="TS53" s="23"/>
      <c r="TT53" s="23"/>
      <c r="TU53" s="23"/>
      <c r="TV53" s="23"/>
      <c r="TW53" s="23"/>
      <c r="TX53" s="23"/>
      <c r="TY53" s="23"/>
      <c r="TZ53" s="23"/>
      <c r="UA53" s="23"/>
      <c r="UB53" s="23"/>
      <c r="UC53" s="23"/>
      <c r="UD53" s="23"/>
      <c r="UE53" s="23"/>
      <c r="UF53" s="23"/>
      <c r="UG53" s="23"/>
      <c r="UH53" s="23"/>
      <c r="UI53" s="23"/>
      <c r="UJ53" s="23"/>
      <c r="UK53" s="23"/>
      <c r="UL53" s="23"/>
      <c r="UM53" s="23"/>
      <c r="UN53" s="23"/>
      <c r="UO53" s="23"/>
      <c r="UP53" s="23"/>
      <c r="UQ53" s="23"/>
      <c r="UR53" s="23"/>
      <c r="US53" s="23"/>
      <c r="UT53" s="23"/>
      <c r="UU53" s="23"/>
      <c r="UV53" s="23"/>
      <c r="UW53" s="23"/>
      <c r="UX53" s="23"/>
      <c r="UY53" s="23"/>
      <c r="UZ53" s="23"/>
      <c r="VA53" s="23"/>
      <c r="VB53" s="23"/>
      <c r="VC53" s="23"/>
      <c r="VD53" s="23"/>
      <c r="VE53" s="23"/>
      <c r="VF53" s="23"/>
      <c r="VG53" s="23"/>
      <c r="VH53" s="23"/>
      <c r="VI53" s="23"/>
      <c r="VJ53" s="23"/>
      <c r="VK53" s="23"/>
      <c r="VL53" s="23"/>
      <c r="VM53" s="23"/>
      <c r="VN53" s="23"/>
      <c r="VO53" s="23"/>
      <c r="VP53" s="23"/>
      <c r="VQ53" s="23"/>
      <c r="VR53" s="23"/>
      <c r="VS53" s="23"/>
      <c r="VT53" s="23"/>
      <c r="VU53" s="23"/>
      <c r="VV53" s="23"/>
      <c r="VW53" s="23"/>
      <c r="VX53" s="23"/>
      <c r="VY53" s="23"/>
      <c r="VZ53" s="23"/>
      <c r="WA53" s="23"/>
      <c r="WB53" s="23"/>
      <c r="WC53" s="23"/>
      <c r="WD53" s="23"/>
      <c r="WE53" s="23"/>
      <c r="WF53" s="23"/>
      <c r="WG53" s="23"/>
      <c r="WH53" s="23"/>
      <c r="WI53" s="23"/>
      <c r="WJ53" s="23"/>
      <c r="WK53" s="23"/>
      <c r="WL53" s="23"/>
      <c r="WM53" s="23"/>
      <c r="WN53" s="23"/>
      <c r="WO53" s="23"/>
      <c r="WP53" s="23"/>
      <c r="WQ53" s="23"/>
      <c r="WR53" s="23"/>
      <c r="WS53" s="23"/>
      <c r="WT53" s="23"/>
      <c r="WU53" s="23"/>
      <c r="WV53" s="23"/>
      <c r="WW53" s="23"/>
      <c r="WX53" s="23"/>
      <c r="WY53" s="23"/>
      <c r="WZ53" s="23"/>
      <c r="XA53" s="23"/>
      <c r="XB53" s="23"/>
      <c r="XC53" s="23"/>
      <c r="XD53" s="23"/>
      <c r="XE53" s="23"/>
      <c r="XF53" s="23"/>
      <c r="XG53" s="23"/>
      <c r="XH53" s="23"/>
      <c r="XI53" s="23"/>
      <c r="XJ53" s="23"/>
      <c r="XK53" s="23"/>
      <c r="XL53" s="23"/>
      <c r="XM53" s="23"/>
      <c r="XN53" s="23"/>
      <c r="XO53" s="23"/>
      <c r="XP53" s="23"/>
      <c r="XQ53" s="23"/>
      <c r="XR53" s="23"/>
      <c r="XS53" s="23"/>
      <c r="XT53" s="23"/>
      <c r="XU53" s="23"/>
      <c r="XV53" s="23"/>
      <c r="XW53" s="23"/>
      <c r="XX53" s="23"/>
      <c r="XY53" s="23"/>
      <c r="XZ53" s="23"/>
      <c r="YA53" s="23"/>
      <c r="YB53" s="23"/>
      <c r="YC53" s="23"/>
      <c r="YD53" s="23"/>
      <c r="YE53" s="23"/>
      <c r="YF53" s="23"/>
      <c r="YG53" s="23"/>
      <c r="YH53" s="23"/>
      <c r="YI53" s="23"/>
      <c r="YJ53" s="23"/>
      <c r="YK53" s="23"/>
      <c r="YL53" s="23"/>
      <c r="YM53" s="23"/>
      <c r="YN53" s="23"/>
      <c r="YO53" s="23"/>
      <c r="YP53" s="23"/>
      <c r="YQ53" s="23"/>
      <c r="YR53" s="23"/>
      <c r="YS53" s="23"/>
      <c r="YT53" s="23"/>
      <c r="YU53" s="23"/>
      <c r="YV53" s="23"/>
      <c r="YW53" s="23"/>
      <c r="YX53" s="23"/>
      <c r="YY53" s="23"/>
      <c r="YZ53" s="23"/>
      <c r="ZA53" s="23"/>
      <c r="ZB53" s="23"/>
      <c r="ZC53" s="23"/>
      <c r="ZD53" s="23"/>
      <c r="ZE53" s="23"/>
      <c r="ZF53" s="23"/>
      <c r="ZG53" s="23"/>
      <c r="ZH53" s="23"/>
      <c r="ZI53" s="23"/>
      <c r="ZJ53" s="23"/>
      <c r="ZK53" s="23"/>
      <c r="ZL53" s="23"/>
      <c r="ZM53" s="23"/>
      <c r="ZN53" s="23"/>
      <c r="ZO53" s="23"/>
      <c r="ZP53" s="23"/>
      <c r="ZQ53" s="23"/>
      <c r="ZR53" s="23"/>
      <c r="ZS53" s="23"/>
      <c r="ZT53" s="23"/>
      <c r="ZU53" s="23"/>
      <c r="ZV53" s="23"/>
      <c r="ZW53" s="23"/>
      <c r="ZX53" s="23"/>
      <c r="ZY53" s="23"/>
      <c r="ZZ53" s="23"/>
      <c r="AAA53" s="23"/>
      <c r="AAB53" s="23"/>
      <c r="AAC53" s="23"/>
      <c r="AAD53" s="23"/>
      <c r="AAE53" s="23"/>
      <c r="AAF53" s="23"/>
      <c r="AAG53" s="23"/>
      <c r="AAH53" s="23"/>
      <c r="AAI53" s="23"/>
      <c r="AAJ53" s="23"/>
      <c r="AAK53" s="23"/>
      <c r="AAL53" s="23"/>
      <c r="AAM53" s="23"/>
      <c r="AAN53" s="23"/>
      <c r="AAO53" s="23"/>
      <c r="AAP53" s="23"/>
      <c r="AAQ53" s="23"/>
      <c r="AAR53" s="23"/>
      <c r="AAS53" s="23"/>
      <c r="AAT53" s="23"/>
      <c r="AAU53" s="23"/>
      <c r="AAV53" s="23"/>
      <c r="AAW53" s="23"/>
      <c r="AAX53" s="23"/>
      <c r="AAY53" s="23"/>
      <c r="AAZ53" s="23"/>
      <c r="ABA53" s="23"/>
      <c r="ABB53" s="23"/>
      <c r="ABC53" s="23"/>
      <c r="ABD53" s="23"/>
      <c r="ABE53" s="23"/>
      <c r="ABF53" s="23"/>
      <c r="ABG53" s="23"/>
      <c r="ABH53" s="23"/>
      <c r="ABI53" s="23"/>
      <c r="ABJ53" s="23"/>
      <c r="ABK53" s="23"/>
      <c r="ABL53" s="23"/>
      <c r="ABM53" s="23"/>
      <c r="ABN53" s="23"/>
      <c r="ABO53" s="23"/>
      <c r="ABP53" s="23"/>
      <c r="ABQ53" s="23"/>
      <c r="ABR53" s="23"/>
      <c r="ABS53" s="23"/>
      <c r="ABT53" s="23"/>
      <c r="ABU53" s="23"/>
      <c r="ABV53" s="23"/>
      <c r="ABW53" s="23"/>
      <c r="ABX53" s="23"/>
      <c r="ABY53" s="23"/>
      <c r="ABZ53" s="23"/>
      <c r="ACA53" s="23"/>
      <c r="ACB53" s="23"/>
      <c r="ACC53" s="23"/>
      <c r="ACD53" s="23"/>
      <c r="ACE53" s="23"/>
      <c r="ACF53" s="23"/>
      <c r="ACG53" s="23"/>
      <c r="ACH53" s="23"/>
      <c r="ACI53" s="23"/>
      <c r="ACJ53" s="23"/>
      <c r="ACK53" s="23"/>
      <c r="ACL53" s="23"/>
      <c r="ACM53" s="23"/>
      <c r="ACN53" s="23"/>
      <c r="ACO53" s="23"/>
      <c r="ACP53" s="23"/>
      <c r="ACQ53" s="23"/>
      <c r="ACR53" s="23"/>
      <c r="ACS53" s="23"/>
      <c r="ACT53" s="23"/>
      <c r="ACU53" s="23"/>
      <c r="ACV53" s="23"/>
      <c r="ACW53" s="23"/>
      <c r="ACX53" s="23"/>
      <c r="ACY53" s="23"/>
      <c r="ACZ53" s="23"/>
      <c r="ADA53" s="23"/>
      <c r="ADB53" s="23"/>
      <c r="ADC53" s="23"/>
      <c r="ADD53" s="23"/>
      <c r="ADE53" s="23"/>
      <c r="ADF53" s="23"/>
      <c r="ADG53" s="23"/>
      <c r="ADH53" s="23"/>
      <c r="ADI53" s="23"/>
      <c r="ADJ53" s="23"/>
      <c r="ADK53" s="23"/>
      <c r="ADL53" s="23"/>
      <c r="ADM53" s="23"/>
      <c r="ADN53" s="23"/>
      <c r="ADO53" s="23"/>
      <c r="ADP53" s="23"/>
      <c r="ADQ53" s="23"/>
      <c r="ADR53" s="23"/>
      <c r="ADS53" s="23"/>
      <c r="ADT53" s="23"/>
      <c r="ADU53" s="23"/>
      <c r="ADV53" s="23"/>
      <c r="ADW53" s="23"/>
      <c r="ADX53" s="23"/>
      <c r="ADY53" s="23"/>
      <c r="ADZ53" s="23"/>
      <c r="AEA53" s="23"/>
      <c r="AEB53" s="23"/>
      <c r="AEC53" s="23"/>
      <c r="AED53" s="23"/>
      <c r="AEE53" s="23"/>
      <c r="AEF53" s="23"/>
      <c r="AEG53" s="23"/>
      <c r="AEH53" s="23"/>
      <c r="AEI53" s="23"/>
      <c r="AEJ53" s="23"/>
      <c r="AEK53" s="23"/>
      <c r="AEL53" s="23"/>
      <c r="AEM53" s="23"/>
      <c r="AEN53" s="23"/>
      <c r="AEO53" s="23"/>
      <c r="AEP53" s="23"/>
      <c r="AEQ53" s="23"/>
      <c r="AER53" s="23"/>
      <c r="AES53" s="23"/>
      <c r="AET53" s="23"/>
      <c r="AEU53" s="23"/>
      <c r="AEV53" s="23"/>
      <c r="AEW53" s="23"/>
      <c r="AEX53" s="23"/>
      <c r="AEY53" s="23"/>
      <c r="AEZ53" s="23"/>
      <c r="AFA53" s="23"/>
      <c r="AFB53" s="23"/>
      <c r="AFC53" s="23"/>
      <c r="AFD53" s="23"/>
      <c r="AFE53" s="23"/>
      <c r="AFF53" s="23"/>
      <c r="AFG53" s="23"/>
      <c r="AFH53" s="23"/>
      <c r="AFI53" s="23"/>
      <c r="AFJ53" s="23"/>
      <c r="AFK53" s="23"/>
      <c r="AFL53" s="23"/>
      <c r="AFM53" s="23"/>
      <c r="AFN53" s="23"/>
      <c r="AFO53" s="23"/>
      <c r="AFP53" s="23"/>
      <c r="AFQ53" s="23"/>
      <c r="AFR53" s="23"/>
      <c r="AFS53" s="23"/>
      <c r="AFT53" s="23"/>
      <c r="AFU53" s="23"/>
      <c r="AFV53" s="23"/>
      <c r="AFW53" s="23"/>
      <c r="AFX53" s="23"/>
      <c r="AFY53" s="23"/>
      <c r="AFZ53" s="23"/>
      <c r="AGA53" s="23"/>
      <c r="AGB53" s="23"/>
      <c r="AGC53" s="23"/>
      <c r="AGD53" s="23"/>
      <c r="AGE53" s="23"/>
      <c r="AGF53" s="23"/>
      <c r="AGG53" s="23"/>
      <c r="AGH53" s="23"/>
      <c r="AGI53" s="23"/>
      <c r="AGJ53" s="23"/>
      <c r="AGK53" s="23"/>
      <c r="AGL53" s="23"/>
      <c r="AGM53" s="23"/>
      <c r="AGN53" s="23"/>
      <c r="AGO53" s="23"/>
      <c r="AGP53" s="23"/>
      <c r="AGQ53" s="23"/>
      <c r="AGR53" s="23"/>
      <c r="AGS53" s="23"/>
      <c r="AGT53" s="23"/>
      <c r="AGU53" s="23"/>
      <c r="AGV53" s="23"/>
      <c r="AGW53" s="23"/>
      <c r="AGX53" s="23"/>
      <c r="AGY53" s="23"/>
      <c r="AGZ53" s="23"/>
      <c r="AHA53" s="23"/>
      <c r="AHB53" s="23"/>
      <c r="AHC53" s="23"/>
      <c r="AHD53" s="23"/>
      <c r="AHE53" s="23"/>
      <c r="AHF53" s="23"/>
      <c r="AHG53" s="23"/>
      <c r="AHH53" s="23"/>
      <c r="AHI53" s="23"/>
      <c r="AHJ53" s="23"/>
      <c r="AHK53" s="23"/>
      <c r="AHL53" s="23"/>
      <c r="AHM53" s="23"/>
      <c r="AHN53" s="23"/>
      <c r="AHO53" s="23"/>
      <c r="AHP53" s="23"/>
      <c r="AHQ53" s="23"/>
      <c r="AHR53" s="23"/>
      <c r="AHS53" s="23"/>
      <c r="AHT53" s="23"/>
      <c r="AHU53" s="23"/>
      <c r="AHV53" s="23"/>
      <c r="AHW53" s="23"/>
      <c r="AHX53" s="23"/>
      <c r="AHY53" s="23"/>
      <c r="AHZ53" s="23"/>
      <c r="AIA53" s="23"/>
      <c r="AIB53" s="23"/>
      <c r="AIC53" s="23"/>
      <c r="AID53" s="23"/>
      <c r="AIE53" s="23"/>
      <c r="AIF53" s="23"/>
      <c r="AIG53" s="23"/>
      <c r="AIH53" s="23"/>
      <c r="AII53" s="23"/>
      <c r="AIJ53" s="23"/>
      <c r="AIK53" s="23"/>
      <c r="AIL53" s="23"/>
      <c r="AIM53" s="23"/>
      <c r="AIN53" s="23"/>
      <c r="AIO53" s="23"/>
      <c r="AIP53" s="23"/>
      <c r="AIQ53" s="23"/>
      <c r="AIR53" s="23"/>
      <c r="AIS53" s="23"/>
      <c r="AIT53" s="23"/>
      <c r="AIU53" s="23"/>
      <c r="AIV53" s="23"/>
      <c r="AIW53" s="23"/>
      <c r="AIX53" s="23"/>
      <c r="AIY53" s="23"/>
      <c r="AIZ53" s="23"/>
      <c r="AJA53" s="23"/>
      <c r="AJB53" s="23"/>
      <c r="AJC53" s="23"/>
      <c r="AJD53" s="23"/>
      <c r="AJE53" s="23"/>
      <c r="AJF53" s="23"/>
      <c r="AJG53" s="23"/>
      <c r="AJH53" s="23"/>
      <c r="AJI53" s="23"/>
      <c r="AJJ53" s="23"/>
      <c r="AJK53" s="23"/>
      <c r="AJL53" s="23"/>
      <c r="AJM53" s="23"/>
      <c r="AJN53" s="23"/>
      <c r="AJO53" s="23"/>
      <c r="AJP53" s="23"/>
      <c r="AJQ53" s="23"/>
      <c r="AJR53" s="23"/>
      <c r="AJS53" s="23"/>
      <c r="AJT53" s="23"/>
      <c r="AJU53" s="23"/>
      <c r="AJV53" s="23"/>
      <c r="AJW53" s="23"/>
      <c r="AJX53" s="23"/>
      <c r="AJY53" s="23"/>
      <c r="AJZ53" s="23"/>
      <c r="AKA53" s="23"/>
      <c r="AKB53" s="23"/>
      <c r="AKC53" s="23"/>
      <c r="AKD53" s="23"/>
      <c r="AKE53" s="23"/>
      <c r="AKF53" s="23"/>
      <c r="AKG53" s="23"/>
      <c r="AKH53" s="23"/>
      <c r="AKI53" s="23"/>
      <c r="AKJ53" s="23"/>
      <c r="AKK53" s="23"/>
      <c r="AKL53" s="23"/>
      <c r="AKM53" s="23"/>
      <c r="AKN53" s="23"/>
      <c r="AKO53" s="23"/>
      <c r="AKP53" s="23"/>
      <c r="AKQ53" s="23"/>
      <c r="AKR53" s="23"/>
      <c r="AKS53" s="23"/>
      <c r="AKT53" s="23"/>
      <c r="AKU53" s="23"/>
      <c r="AKV53" s="23"/>
      <c r="AKW53" s="23"/>
      <c r="AKX53" s="23"/>
      <c r="AKY53" s="23"/>
      <c r="AKZ53" s="23"/>
      <c r="ALA53" s="23"/>
      <c r="ALB53" s="23"/>
      <c r="ALC53" s="23"/>
      <c r="ALD53" s="23"/>
      <c r="ALE53" s="23"/>
      <c r="ALF53" s="23"/>
      <c r="ALG53" s="23"/>
      <c r="ALH53" s="23"/>
      <c r="ALI53" s="23"/>
      <c r="ALJ53" s="23"/>
      <c r="ALK53" s="23"/>
      <c r="ALL53" s="23"/>
      <c r="ALM53" s="23"/>
      <c r="ALN53" s="23"/>
      <c r="ALO53" s="23"/>
      <c r="ALP53" s="23"/>
      <c r="ALQ53" s="23"/>
      <c r="ALR53" s="23"/>
      <c r="ALS53" s="23"/>
      <c r="ALT53" s="23"/>
      <c r="ALU53" s="23"/>
      <c r="ALV53" s="23"/>
      <c r="ALW53" s="23"/>
      <c r="ALX53" s="23"/>
      <c r="ALY53" s="23"/>
      <c r="ALZ53" s="23"/>
      <c r="AMA53" s="23"/>
      <c r="AMB53" s="23"/>
      <c r="AMC53" s="23"/>
      <c r="AMD53" s="23"/>
      <c r="AME53" s="23"/>
      <c r="AMF53" s="23"/>
      <c r="AMG53" s="23"/>
      <c r="AMH53" s="24"/>
      <c r="AMI53" s="24"/>
      <c r="AMJ53" s="24"/>
    </row>
    <row r="54" spans="1:1024" ht="23.65" customHeight="1">
      <c r="A54" s="76" t="s">
        <v>86</v>
      </c>
      <c r="B54" s="76"/>
      <c r="C54" s="76"/>
      <c r="D54" s="76"/>
      <c r="E54" s="76"/>
      <c r="F54" s="42">
        <f>SUM(F17,F26,F35,F40,F42,F46,F48,F51,F37,F53)</f>
        <v>29271488.550000001</v>
      </c>
      <c r="G54" s="42">
        <f>SUM(G17,G26,G35,G40,G42,G46,G48,G51,G37,G53)</f>
        <v>29828988.43</v>
      </c>
      <c r="H54" s="42">
        <f>SUM(H17,H26,H35,H40,H42,H46,H48,H51,H37,H53)</f>
        <v>12932218.369999999</v>
      </c>
      <c r="I54" s="42">
        <f>SUM(I17,I26,I35,I40,I42,I46,I48,I51,I37,I53)</f>
        <v>3765336.6000000006</v>
      </c>
      <c r="J54" s="42">
        <f>SUM(J17,J26,J35,J40,J42,J46,J51,J37)</f>
        <v>0</v>
      </c>
      <c r="K54" s="42">
        <f>SUM(K17,K26,K35,K40,K42,K46,K48,K51,K37,K53)</f>
        <v>13131433.460000001</v>
      </c>
      <c r="L54" s="43" t="s">
        <v>30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44"/>
      <c r="JL54" s="44"/>
      <c r="JM54" s="44"/>
      <c r="JN54" s="44"/>
      <c r="JO54" s="44"/>
      <c r="JP54" s="44"/>
      <c r="JQ54" s="44"/>
      <c r="JR54" s="44"/>
      <c r="JS54" s="44"/>
      <c r="JT54" s="44"/>
      <c r="JU54" s="44"/>
      <c r="JV54" s="44"/>
      <c r="JW54" s="44"/>
      <c r="JX54" s="44"/>
      <c r="JY54" s="44"/>
      <c r="JZ54" s="44"/>
      <c r="KA54" s="44"/>
      <c r="KB54" s="44"/>
      <c r="KC54" s="44"/>
      <c r="KD54" s="44"/>
      <c r="KE54" s="44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/>
      <c r="KR54" s="44"/>
      <c r="KS54" s="44"/>
      <c r="KT54" s="44"/>
      <c r="KU54" s="44"/>
      <c r="KV54" s="44"/>
      <c r="KW54" s="44"/>
      <c r="KX54" s="44"/>
      <c r="KY54" s="44"/>
      <c r="KZ54" s="44"/>
      <c r="LA54" s="44"/>
      <c r="LB54" s="44"/>
      <c r="LC54" s="44"/>
      <c r="LD54" s="44"/>
      <c r="LE54" s="44"/>
      <c r="LF54" s="44"/>
      <c r="LG54" s="44"/>
      <c r="LH54" s="44"/>
      <c r="LI54" s="44"/>
      <c r="LJ54" s="44"/>
      <c r="LK54" s="44"/>
      <c r="LL54" s="44"/>
      <c r="LM54" s="44"/>
      <c r="LN54" s="44"/>
      <c r="LO54" s="44"/>
      <c r="LP54" s="44"/>
      <c r="LQ54" s="44"/>
      <c r="LR54" s="44"/>
      <c r="LS54" s="44"/>
      <c r="LT54" s="44"/>
      <c r="LU54" s="44"/>
      <c r="LV54" s="44"/>
      <c r="LW54" s="44"/>
      <c r="LX54" s="44"/>
      <c r="LY54" s="44"/>
      <c r="LZ54" s="44"/>
      <c r="MA54" s="44"/>
      <c r="MB54" s="44"/>
      <c r="MC54" s="44"/>
      <c r="MD54" s="44"/>
      <c r="ME54" s="44"/>
      <c r="MF54" s="44"/>
      <c r="MG54" s="44"/>
      <c r="MH54" s="44"/>
      <c r="MI54" s="44"/>
      <c r="MJ54" s="44"/>
      <c r="MK54" s="44"/>
      <c r="ML54" s="44"/>
      <c r="MM54" s="44"/>
      <c r="MN54" s="44"/>
      <c r="MO54" s="44"/>
      <c r="MP54" s="44"/>
      <c r="MQ54" s="44"/>
      <c r="MR54" s="44"/>
      <c r="MS54" s="44"/>
      <c r="MT54" s="44"/>
      <c r="MU54" s="44"/>
      <c r="MV54" s="44"/>
      <c r="MW54" s="44"/>
      <c r="MX54" s="44"/>
      <c r="MY54" s="44"/>
      <c r="MZ54" s="44"/>
      <c r="NA54" s="44"/>
      <c r="NB54" s="44"/>
      <c r="NC54" s="44"/>
      <c r="ND54" s="44"/>
      <c r="NE54" s="44"/>
      <c r="NF54" s="44"/>
      <c r="NG54" s="44"/>
      <c r="NH54" s="44"/>
      <c r="NI54" s="44"/>
      <c r="NJ54" s="44"/>
      <c r="NK54" s="44"/>
      <c r="NL54" s="44"/>
      <c r="NM54" s="44"/>
      <c r="NN54" s="44"/>
      <c r="NO54" s="44"/>
      <c r="NP54" s="44"/>
      <c r="NQ54" s="44"/>
      <c r="NR54" s="44"/>
      <c r="NS54" s="44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44"/>
      <c r="OF54" s="44"/>
      <c r="OG54" s="44"/>
      <c r="OH54" s="44"/>
      <c r="OI54" s="44"/>
      <c r="OJ54" s="44"/>
      <c r="OK54" s="44"/>
      <c r="OL54" s="44"/>
      <c r="OM54" s="44"/>
      <c r="ON54" s="44"/>
      <c r="OO54" s="44"/>
      <c r="OP54" s="44"/>
      <c r="OQ54" s="44"/>
      <c r="OR54" s="44"/>
      <c r="OS54" s="44"/>
      <c r="OT54" s="44"/>
      <c r="OU54" s="44"/>
      <c r="OV54" s="44"/>
      <c r="OW54" s="44"/>
      <c r="OX54" s="44"/>
      <c r="OY54" s="44"/>
      <c r="OZ54" s="44"/>
      <c r="PA54" s="44"/>
      <c r="PB54" s="44"/>
      <c r="PC54" s="44"/>
      <c r="PD54" s="44"/>
      <c r="PE54" s="44"/>
      <c r="PF54" s="44"/>
      <c r="PG54" s="44"/>
      <c r="PH54" s="44"/>
      <c r="PI54" s="44"/>
      <c r="PJ54" s="44"/>
      <c r="PK54" s="44"/>
      <c r="PL54" s="44"/>
      <c r="PM54" s="44"/>
      <c r="PN54" s="44"/>
      <c r="PO54" s="44"/>
      <c r="PP54" s="44"/>
      <c r="PQ54" s="44"/>
      <c r="PR54" s="44"/>
      <c r="PS54" s="44"/>
      <c r="PT54" s="44"/>
      <c r="PU54" s="44"/>
      <c r="PV54" s="44"/>
      <c r="PW54" s="44"/>
      <c r="PX54" s="44"/>
      <c r="PY54" s="44"/>
      <c r="PZ54" s="44"/>
      <c r="QA54" s="44"/>
      <c r="QB54" s="44"/>
      <c r="QC54" s="44"/>
      <c r="QD54" s="44"/>
      <c r="QE54" s="44"/>
      <c r="QF54" s="44"/>
      <c r="QG54" s="44"/>
      <c r="QH54" s="44"/>
      <c r="QI54" s="44"/>
      <c r="QJ54" s="44"/>
      <c r="QK54" s="44"/>
      <c r="QL54" s="44"/>
      <c r="QM54" s="44"/>
      <c r="QN54" s="44"/>
      <c r="QO54" s="44"/>
      <c r="QP54" s="44"/>
      <c r="QQ54" s="44"/>
      <c r="QR54" s="44"/>
      <c r="QS54" s="44"/>
      <c r="QT54" s="44"/>
      <c r="QU54" s="44"/>
      <c r="QV54" s="44"/>
      <c r="QW54" s="44"/>
      <c r="QX54" s="44"/>
      <c r="QY54" s="44"/>
      <c r="QZ54" s="44"/>
      <c r="RA54" s="44"/>
      <c r="RB54" s="44"/>
      <c r="RC54" s="44"/>
      <c r="RD54" s="44"/>
      <c r="RE54" s="44"/>
      <c r="RF54" s="44"/>
      <c r="RG54" s="44"/>
      <c r="RH54" s="44"/>
      <c r="RI54" s="44"/>
      <c r="RJ54" s="44"/>
      <c r="RK54" s="44"/>
      <c r="RL54" s="44"/>
      <c r="RM54" s="44"/>
      <c r="RN54" s="44"/>
      <c r="RO54" s="44"/>
      <c r="RP54" s="44"/>
      <c r="RQ54" s="44"/>
      <c r="RR54" s="44"/>
      <c r="RS54" s="44"/>
      <c r="RT54" s="44"/>
      <c r="RU54" s="44"/>
      <c r="RV54" s="44"/>
      <c r="RW54" s="44"/>
      <c r="RX54" s="44"/>
      <c r="RY54" s="44"/>
      <c r="RZ54" s="44"/>
      <c r="SA54" s="44"/>
      <c r="SB54" s="44"/>
      <c r="SC54" s="44"/>
      <c r="SD54" s="44"/>
      <c r="SE54" s="44"/>
      <c r="SF54" s="44"/>
      <c r="SG54" s="44"/>
      <c r="SH54" s="44"/>
      <c r="SI54" s="44"/>
      <c r="SJ54" s="44"/>
      <c r="SK54" s="44"/>
      <c r="SL54" s="44"/>
      <c r="SM54" s="44"/>
      <c r="SN54" s="44"/>
      <c r="SO54" s="44"/>
      <c r="SP54" s="44"/>
      <c r="SQ54" s="44"/>
      <c r="SR54" s="44"/>
      <c r="SS54" s="44"/>
      <c r="ST54" s="44"/>
      <c r="SU54" s="44"/>
      <c r="SV54" s="44"/>
      <c r="SW54" s="44"/>
      <c r="SX54" s="44"/>
      <c r="SY54" s="44"/>
      <c r="SZ54" s="44"/>
      <c r="TA54" s="44"/>
      <c r="TB54" s="44"/>
      <c r="TC54" s="44"/>
      <c r="TD54" s="44"/>
      <c r="TE54" s="44"/>
      <c r="TF54" s="44"/>
      <c r="TG54" s="44"/>
      <c r="TH54" s="44"/>
      <c r="TI54" s="44"/>
      <c r="TJ54" s="44"/>
      <c r="TK54" s="44"/>
      <c r="TL54" s="44"/>
      <c r="TM54" s="44"/>
      <c r="TN54" s="44"/>
      <c r="TO54" s="44"/>
      <c r="TP54" s="44"/>
      <c r="TQ54" s="44"/>
      <c r="TR54" s="44"/>
      <c r="TS54" s="44"/>
      <c r="TT54" s="44"/>
      <c r="TU54" s="44"/>
      <c r="TV54" s="44"/>
      <c r="TW54" s="44"/>
      <c r="TX54" s="44"/>
      <c r="TY54" s="44"/>
      <c r="TZ54" s="44"/>
      <c r="UA54" s="44"/>
      <c r="UB54" s="44"/>
      <c r="UC54" s="44"/>
      <c r="UD54" s="44"/>
      <c r="UE54" s="44"/>
      <c r="UF54" s="44"/>
      <c r="UG54" s="44"/>
      <c r="UH54" s="44"/>
      <c r="UI54" s="44"/>
      <c r="UJ54" s="44"/>
      <c r="UK54" s="44"/>
      <c r="UL54" s="44"/>
      <c r="UM54" s="44"/>
      <c r="UN54" s="44"/>
      <c r="UO54" s="44"/>
      <c r="UP54" s="44"/>
      <c r="UQ54" s="44"/>
      <c r="UR54" s="44"/>
      <c r="US54" s="44"/>
      <c r="UT54" s="44"/>
      <c r="UU54" s="44"/>
      <c r="UV54" s="44"/>
      <c r="UW54" s="44"/>
      <c r="UX54" s="44"/>
      <c r="UY54" s="44"/>
      <c r="UZ54" s="44"/>
      <c r="VA54" s="44"/>
      <c r="VB54" s="44"/>
      <c r="VC54" s="44"/>
      <c r="VD54" s="44"/>
      <c r="VE54" s="44"/>
      <c r="VF54" s="44"/>
      <c r="VG54" s="44"/>
      <c r="VH54" s="44"/>
      <c r="VI54" s="44"/>
      <c r="VJ54" s="44"/>
      <c r="VK54" s="44"/>
      <c r="VL54" s="44"/>
      <c r="VM54" s="44"/>
      <c r="VN54" s="44"/>
      <c r="VO54" s="44"/>
      <c r="VP54" s="44"/>
      <c r="VQ54" s="44"/>
      <c r="VR54" s="44"/>
      <c r="VS54" s="44"/>
      <c r="VT54" s="44"/>
      <c r="VU54" s="44"/>
      <c r="VV54" s="44"/>
      <c r="VW54" s="44"/>
      <c r="VX54" s="44"/>
      <c r="VY54" s="44"/>
      <c r="VZ54" s="44"/>
      <c r="WA54" s="44"/>
      <c r="WB54" s="44"/>
      <c r="WC54" s="44"/>
      <c r="WD54" s="44"/>
      <c r="WE54" s="44"/>
      <c r="WF54" s="44"/>
      <c r="WG54" s="44"/>
      <c r="WH54" s="44"/>
      <c r="WI54" s="44"/>
      <c r="WJ54" s="44"/>
      <c r="WK54" s="44"/>
      <c r="WL54" s="44"/>
      <c r="WM54" s="44"/>
      <c r="WN54" s="44"/>
      <c r="WO54" s="44"/>
      <c r="WP54" s="44"/>
      <c r="WQ54" s="44"/>
      <c r="WR54" s="44"/>
      <c r="WS54" s="44"/>
      <c r="WT54" s="44"/>
      <c r="WU54" s="44"/>
      <c r="WV54" s="44"/>
      <c r="WW54" s="44"/>
      <c r="WX54" s="44"/>
      <c r="WY54" s="44"/>
      <c r="WZ54" s="44"/>
      <c r="XA54" s="44"/>
      <c r="XB54" s="44"/>
      <c r="XC54" s="44"/>
      <c r="XD54" s="44"/>
      <c r="XE54" s="44"/>
      <c r="XF54" s="44"/>
      <c r="XG54" s="44"/>
      <c r="XH54" s="44"/>
      <c r="XI54" s="44"/>
      <c r="XJ54" s="44"/>
      <c r="XK54" s="44"/>
      <c r="XL54" s="44"/>
      <c r="XM54" s="44"/>
      <c r="XN54" s="44"/>
      <c r="XO54" s="44"/>
      <c r="XP54" s="44"/>
      <c r="XQ54" s="44"/>
      <c r="XR54" s="44"/>
      <c r="XS54" s="44"/>
      <c r="XT54" s="44"/>
      <c r="XU54" s="44"/>
      <c r="XV54" s="44"/>
      <c r="XW54" s="44"/>
      <c r="XX54" s="44"/>
      <c r="XY54" s="44"/>
      <c r="XZ54" s="44"/>
      <c r="YA54" s="44"/>
      <c r="YB54" s="44"/>
      <c r="YC54" s="44"/>
      <c r="YD54" s="44"/>
      <c r="YE54" s="44"/>
      <c r="YF54" s="44"/>
      <c r="YG54" s="44"/>
      <c r="YH54" s="44"/>
      <c r="YI54" s="44"/>
      <c r="YJ54" s="44"/>
      <c r="YK54" s="44"/>
      <c r="YL54" s="44"/>
      <c r="YM54" s="44"/>
      <c r="YN54" s="44"/>
      <c r="YO54" s="44"/>
      <c r="YP54" s="44"/>
      <c r="YQ54" s="44"/>
      <c r="YR54" s="44"/>
      <c r="YS54" s="44"/>
      <c r="YT54" s="44"/>
      <c r="YU54" s="44"/>
      <c r="YV54" s="44"/>
      <c r="YW54" s="44"/>
      <c r="YX54" s="44"/>
      <c r="YY54" s="44"/>
      <c r="YZ54" s="44"/>
      <c r="ZA54" s="44"/>
      <c r="ZB54" s="44"/>
      <c r="ZC54" s="44"/>
      <c r="ZD54" s="44"/>
      <c r="ZE54" s="44"/>
      <c r="ZF54" s="44"/>
      <c r="ZG54" s="44"/>
      <c r="ZH54" s="44"/>
      <c r="ZI54" s="44"/>
      <c r="ZJ54" s="44"/>
      <c r="ZK54" s="44"/>
      <c r="ZL54" s="44"/>
      <c r="ZM54" s="44"/>
      <c r="ZN54" s="44"/>
      <c r="ZO54" s="44"/>
      <c r="ZP54" s="44"/>
      <c r="ZQ54" s="44"/>
      <c r="ZR54" s="44"/>
      <c r="ZS54" s="44"/>
      <c r="ZT54" s="44"/>
      <c r="ZU54" s="44"/>
      <c r="ZV54" s="44"/>
      <c r="ZW54" s="44"/>
      <c r="ZX54" s="44"/>
      <c r="ZY54" s="44"/>
      <c r="ZZ54" s="44"/>
      <c r="AAA54" s="44"/>
      <c r="AAB54" s="44"/>
      <c r="AAC54" s="44"/>
      <c r="AAD54" s="44"/>
      <c r="AAE54" s="44"/>
      <c r="AAF54" s="44"/>
      <c r="AAG54" s="44"/>
      <c r="AAH54" s="44"/>
      <c r="AAI54" s="44"/>
      <c r="AAJ54" s="44"/>
      <c r="AAK54" s="44"/>
      <c r="AAL54" s="44"/>
      <c r="AAM54" s="44"/>
      <c r="AAN54" s="44"/>
      <c r="AAO54" s="44"/>
      <c r="AAP54" s="44"/>
      <c r="AAQ54" s="44"/>
      <c r="AAR54" s="44"/>
      <c r="AAS54" s="44"/>
      <c r="AAT54" s="44"/>
      <c r="AAU54" s="44"/>
      <c r="AAV54" s="44"/>
      <c r="AAW54" s="44"/>
      <c r="AAX54" s="44"/>
      <c r="AAY54" s="44"/>
      <c r="AAZ54" s="44"/>
      <c r="ABA54" s="44"/>
      <c r="ABB54" s="44"/>
      <c r="ABC54" s="44"/>
      <c r="ABD54" s="44"/>
      <c r="ABE54" s="44"/>
      <c r="ABF54" s="44"/>
      <c r="ABG54" s="44"/>
      <c r="ABH54" s="44"/>
      <c r="ABI54" s="44"/>
      <c r="ABJ54" s="44"/>
      <c r="ABK54" s="44"/>
      <c r="ABL54" s="44"/>
      <c r="ABM54" s="44"/>
      <c r="ABN54" s="44"/>
      <c r="ABO54" s="44"/>
      <c r="ABP54" s="44"/>
      <c r="ABQ54" s="44"/>
      <c r="ABR54" s="44"/>
      <c r="ABS54" s="44"/>
      <c r="ABT54" s="44"/>
      <c r="ABU54" s="44"/>
      <c r="ABV54" s="44"/>
      <c r="ABW54" s="44"/>
      <c r="ABX54" s="44"/>
      <c r="ABY54" s="44"/>
      <c r="ABZ54" s="44"/>
      <c r="ACA54" s="44"/>
      <c r="ACB54" s="44"/>
      <c r="ACC54" s="44"/>
      <c r="ACD54" s="44"/>
      <c r="ACE54" s="44"/>
      <c r="ACF54" s="44"/>
      <c r="ACG54" s="44"/>
      <c r="ACH54" s="44"/>
      <c r="ACI54" s="44"/>
      <c r="ACJ54" s="44"/>
      <c r="ACK54" s="44"/>
      <c r="ACL54" s="44"/>
      <c r="ACM54" s="44"/>
      <c r="ACN54" s="44"/>
      <c r="ACO54" s="44"/>
      <c r="ACP54" s="44"/>
      <c r="ACQ54" s="44"/>
      <c r="ACR54" s="44"/>
      <c r="ACS54" s="44"/>
      <c r="ACT54" s="44"/>
      <c r="ACU54" s="44"/>
      <c r="ACV54" s="44"/>
      <c r="ACW54" s="44"/>
      <c r="ACX54" s="44"/>
      <c r="ACY54" s="44"/>
      <c r="ACZ54" s="44"/>
      <c r="ADA54" s="44"/>
      <c r="ADB54" s="44"/>
      <c r="ADC54" s="44"/>
      <c r="ADD54" s="44"/>
      <c r="ADE54" s="44"/>
      <c r="ADF54" s="44"/>
      <c r="ADG54" s="44"/>
      <c r="ADH54" s="44"/>
      <c r="ADI54" s="44"/>
      <c r="ADJ54" s="44"/>
      <c r="ADK54" s="44"/>
      <c r="ADL54" s="44"/>
      <c r="ADM54" s="44"/>
      <c r="ADN54" s="44"/>
      <c r="ADO54" s="44"/>
      <c r="ADP54" s="44"/>
      <c r="ADQ54" s="44"/>
      <c r="ADR54" s="44"/>
      <c r="ADS54" s="44"/>
      <c r="ADT54" s="44"/>
      <c r="ADU54" s="44"/>
      <c r="ADV54" s="44"/>
      <c r="ADW54" s="44"/>
      <c r="ADX54" s="44"/>
      <c r="ADY54" s="44"/>
      <c r="ADZ54" s="44"/>
      <c r="AEA54" s="44"/>
      <c r="AEB54" s="44"/>
      <c r="AEC54" s="44"/>
      <c r="AED54" s="44"/>
      <c r="AEE54" s="44"/>
      <c r="AEF54" s="44"/>
      <c r="AEG54" s="44"/>
      <c r="AEH54" s="44"/>
      <c r="AEI54" s="44"/>
      <c r="AEJ54" s="44"/>
      <c r="AEK54" s="44"/>
      <c r="AEL54" s="44"/>
      <c r="AEM54" s="44"/>
      <c r="AEN54" s="44"/>
      <c r="AEO54" s="44"/>
      <c r="AEP54" s="44"/>
      <c r="AEQ54" s="44"/>
      <c r="AER54" s="44"/>
      <c r="AES54" s="44"/>
      <c r="AET54" s="44"/>
      <c r="AEU54" s="44"/>
      <c r="AEV54" s="44"/>
      <c r="AEW54" s="44"/>
      <c r="AEX54" s="44"/>
      <c r="AEY54" s="44"/>
      <c r="AEZ54" s="44"/>
      <c r="AFA54" s="44"/>
      <c r="AFB54" s="44"/>
      <c r="AFC54" s="44"/>
      <c r="AFD54" s="44"/>
      <c r="AFE54" s="44"/>
      <c r="AFF54" s="44"/>
      <c r="AFG54" s="44"/>
      <c r="AFH54" s="44"/>
      <c r="AFI54" s="44"/>
      <c r="AFJ54" s="44"/>
      <c r="AFK54" s="44"/>
      <c r="AFL54" s="44"/>
      <c r="AFM54" s="44"/>
      <c r="AFN54" s="44"/>
      <c r="AFO54" s="44"/>
      <c r="AFP54" s="44"/>
      <c r="AFQ54" s="44"/>
      <c r="AFR54" s="44"/>
      <c r="AFS54" s="44"/>
      <c r="AFT54" s="44"/>
      <c r="AFU54" s="44"/>
      <c r="AFV54" s="44"/>
      <c r="AFW54" s="44"/>
      <c r="AFX54" s="44"/>
      <c r="AFY54" s="44"/>
      <c r="AFZ54" s="44"/>
      <c r="AGA54" s="44"/>
      <c r="AGB54" s="44"/>
      <c r="AGC54" s="44"/>
      <c r="AGD54" s="44"/>
      <c r="AGE54" s="44"/>
      <c r="AGF54" s="44"/>
      <c r="AGG54" s="44"/>
      <c r="AGH54" s="44"/>
      <c r="AGI54" s="44"/>
      <c r="AGJ54" s="44"/>
      <c r="AGK54" s="44"/>
      <c r="AGL54" s="44"/>
      <c r="AGM54" s="44"/>
      <c r="AGN54" s="44"/>
      <c r="AGO54" s="44"/>
      <c r="AGP54" s="44"/>
      <c r="AGQ54" s="44"/>
      <c r="AGR54" s="44"/>
      <c r="AGS54" s="44"/>
      <c r="AGT54" s="44"/>
      <c r="AGU54" s="44"/>
      <c r="AGV54" s="44"/>
      <c r="AGW54" s="44"/>
      <c r="AGX54" s="44"/>
      <c r="AGY54" s="44"/>
      <c r="AGZ54" s="44"/>
      <c r="AHA54" s="44"/>
      <c r="AHB54" s="44"/>
      <c r="AHC54" s="44"/>
      <c r="AHD54" s="44"/>
      <c r="AHE54" s="44"/>
      <c r="AHF54" s="44"/>
      <c r="AHG54" s="44"/>
      <c r="AHH54" s="44"/>
      <c r="AHI54" s="44"/>
      <c r="AHJ54" s="44"/>
      <c r="AHK54" s="44"/>
      <c r="AHL54" s="44"/>
      <c r="AHM54" s="44"/>
      <c r="AHN54" s="44"/>
      <c r="AHO54" s="44"/>
      <c r="AHP54" s="44"/>
      <c r="AHQ54" s="44"/>
      <c r="AHR54" s="44"/>
      <c r="AHS54" s="44"/>
      <c r="AHT54" s="44"/>
      <c r="AHU54" s="44"/>
      <c r="AHV54" s="44"/>
      <c r="AHW54" s="44"/>
      <c r="AHX54" s="44"/>
      <c r="AHY54" s="44"/>
      <c r="AHZ54" s="44"/>
      <c r="AIA54" s="44"/>
      <c r="AIB54" s="44"/>
      <c r="AIC54" s="44"/>
      <c r="AID54" s="44"/>
      <c r="AIE54" s="44"/>
      <c r="AIF54" s="44"/>
      <c r="AIG54" s="44"/>
      <c r="AIH54" s="44"/>
      <c r="AII54" s="44"/>
      <c r="AIJ54" s="44"/>
      <c r="AIK54" s="44"/>
      <c r="AIL54" s="44"/>
      <c r="AIM54" s="44"/>
      <c r="AIN54" s="44"/>
      <c r="AIO54" s="44"/>
      <c r="AIP54" s="44"/>
      <c r="AIQ54" s="44"/>
      <c r="AIR54" s="44"/>
      <c r="AIS54" s="44"/>
      <c r="AIT54" s="44"/>
      <c r="AIU54" s="44"/>
      <c r="AIV54" s="44"/>
      <c r="AIW54" s="44"/>
      <c r="AIX54" s="44"/>
      <c r="AIY54" s="44"/>
      <c r="AIZ54" s="44"/>
      <c r="AJA54" s="44"/>
      <c r="AJB54" s="44"/>
      <c r="AJC54" s="44"/>
      <c r="AJD54" s="44"/>
      <c r="AJE54" s="44"/>
      <c r="AJF54" s="44"/>
      <c r="AJG54" s="44"/>
      <c r="AJH54" s="44"/>
      <c r="AJI54" s="44"/>
      <c r="AJJ54" s="44"/>
      <c r="AJK54" s="44"/>
      <c r="AJL54" s="44"/>
      <c r="AJM54" s="44"/>
      <c r="AJN54" s="44"/>
      <c r="AJO54" s="44"/>
      <c r="AJP54" s="44"/>
      <c r="AJQ54" s="44"/>
      <c r="AJR54" s="44"/>
      <c r="AJS54" s="44"/>
      <c r="AJT54" s="44"/>
      <c r="AJU54" s="44"/>
      <c r="AJV54" s="44"/>
      <c r="AJW54" s="44"/>
      <c r="AJX54" s="44"/>
      <c r="AJY54" s="44"/>
      <c r="AJZ54" s="44"/>
      <c r="AKA54" s="44"/>
      <c r="AKB54" s="44"/>
      <c r="AKC54" s="44"/>
      <c r="AKD54" s="44"/>
      <c r="AKE54" s="44"/>
      <c r="AKF54" s="44"/>
      <c r="AKG54" s="44"/>
      <c r="AKH54" s="44"/>
      <c r="AKI54" s="44"/>
      <c r="AKJ54" s="44"/>
      <c r="AKK54" s="44"/>
      <c r="AKL54" s="44"/>
      <c r="AKM54" s="44"/>
      <c r="AKN54" s="44"/>
      <c r="AKO54" s="44"/>
      <c r="AKP54" s="44"/>
      <c r="AKQ54" s="44"/>
      <c r="AKR54" s="44"/>
      <c r="AKS54" s="44"/>
      <c r="AKT54" s="44"/>
      <c r="AKU54" s="44"/>
      <c r="AKV54" s="44"/>
      <c r="AKW54" s="44"/>
      <c r="AKX54" s="44"/>
      <c r="AKY54" s="44"/>
      <c r="AKZ54" s="44"/>
      <c r="ALA54" s="44"/>
      <c r="ALB54" s="44"/>
      <c r="ALC54" s="44"/>
      <c r="ALD54" s="44"/>
      <c r="ALE54" s="44"/>
      <c r="ALF54" s="44"/>
      <c r="ALG54" s="44"/>
      <c r="ALH54" s="44"/>
      <c r="ALI54" s="44"/>
      <c r="ALJ54" s="44"/>
      <c r="ALK54" s="44"/>
      <c r="ALL54" s="44"/>
      <c r="ALM54" s="44"/>
      <c r="ALN54" s="44"/>
      <c r="ALO54" s="44"/>
      <c r="ALP54" s="44"/>
      <c r="ALQ54" s="44"/>
      <c r="ALR54" s="44"/>
      <c r="ALS54" s="44"/>
      <c r="ALT54" s="44"/>
      <c r="ALU54" s="44"/>
      <c r="ALV54" s="44"/>
      <c r="ALW54" s="44"/>
      <c r="ALX54" s="44"/>
      <c r="ALY54" s="44"/>
      <c r="ALZ54" s="44"/>
      <c r="AMA54" s="44"/>
      <c r="AMB54" s="44"/>
      <c r="AMC54" s="44"/>
      <c r="AMD54" s="44"/>
      <c r="AME54" s="44"/>
      <c r="AMF54" s="44"/>
      <c r="AMG54" s="44"/>
    </row>
    <row r="55" spans="1:1024" ht="26.25" customHeight="1">
      <c r="A55" s="81" t="s">
        <v>87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3"/>
      <c r="AMI55" s="13"/>
      <c r="AMJ55" s="13"/>
    </row>
    <row r="56" spans="1:1024">
      <c r="A56" s="14" t="s">
        <v>88</v>
      </c>
      <c r="B56" s="15">
        <v>600</v>
      </c>
      <c r="C56" s="15">
        <v>60017</v>
      </c>
      <c r="D56" s="15">
        <v>6060</v>
      </c>
      <c r="E56" s="17" t="s">
        <v>89</v>
      </c>
      <c r="F56" s="39">
        <v>0</v>
      </c>
      <c r="G56" s="45">
        <f>H56+I56+K56</f>
        <v>10000</v>
      </c>
      <c r="H56" s="45">
        <v>10000</v>
      </c>
      <c r="I56" s="39">
        <v>0</v>
      </c>
      <c r="J56" s="46"/>
      <c r="K56" s="39">
        <v>0</v>
      </c>
      <c r="L56" s="20" t="s">
        <v>21</v>
      </c>
    </row>
    <row r="57" spans="1:1024" ht="30">
      <c r="A57" s="14" t="s">
        <v>90</v>
      </c>
      <c r="B57" s="15">
        <v>700</v>
      </c>
      <c r="C57" s="15">
        <v>70005</v>
      </c>
      <c r="D57" s="15">
        <v>6060</v>
      </c>
      <c r="E57" s="17" t="s">
        <v>91</v>
      </c>
      <c r="F57" s="45">
        <v>900000</v>
      </c>
      <c r="G57" s="45">
        <f>H57+I57+K57</f>
        <v>900000</v>
      </c>
      <c r="H57" s="45">
        <v>603000</v>
      </c>
      <c r="I57" s="45">
        <v>297000</v>
      </c>
      <c r="J57" s="46" t="s">
        <v>92</v>
      </c>
      <c r="K57" s="39">
        <v>0</v>
      </c>
      <c r="L57" s="20" t="s">
        <v>21</v>
      </c>
    </row>
    <row r="58" spans="1:1024">
      <c r="A58" s="14" t="s">
        <v>93</v>
      </c>
      <c r="B58" s="15">
        <v>700</v>
      </c>
      <c r="C58" s="15">
        <v>70005</v>
      </c>
      <c r="D58" s="15">
        <v>6060</v>
      </c>
      <c r="E58" s="17" t="s">
        <v>94</v>
      </c>
      <c r="F58" s="45"/>
      <c r="G58" s="45">
        <f>H58+I58</f>
        <v>32000</v>
      </c>
      <c r="H58" s="45">
        <v>32000</v>
      </c>
      <c r="I58" s="39">
        <v>0</v>
      </c>
      <c r="J58" s="46"/>
      <c r="K58" s="39">
        <v>0</v>
      </c>
      <c r="L58" s="20" t="s">
        <v>21</v>
      </c>
    </row>
    <row r="59" spans="1:1024">
      <c r="A59" s="14" t="s">
        <v>95</v>
      </c>
      <c r="B59" s="15">
        <v>700</v>
      </c>
      <c r="C59" s="15">
        <v>70005</v>
      </c>
      <c r="D59" s="15">
        <v>6060</v>
      </c>
      <c r="E59" s="17" t="s">
        <v>96</v>
      </c>
      <c r="F59" s="45"/>
      <c r="G59" s="45">
        <f>H59+I59</f>
        <v>160000</v>
      </c>
      <c r="H59" s="45">
        <v>160000</v>
      </c>
      <c r="I59" s="45"/>
      <c r="J59" s="46"/>
      <c r="K59" s="45"/>
      <c r="L59" s="20" t="s">
        <v>21</v>
      </c>
    </row>
    <row r="60" spans="1:1024" ht="30">
      <c r="A60" s="14" t="s">
        <v>97</v>
      </c>
      <c r="B60" s="15">
        <v>700</v>
      </c>
      <c r="C60" s="15">
        <v>70005</v>
      </c>
      <c r="D60" s="15">
        <v>6060</v>
      </c>
      <c r="E60" s="17" t="s">
        <v>98</v>
      </c>
      <c r="F60" s="45"/>
      <c r="G60" s="45">
        <f>H60+I60</f>
        <v>160476.87</v>
      </c>
      <c r="H60" s="45">
        <v>160476.87</v>
      </c>
      <c r="I60" s="45"/>
      <c r="J60" s="46"/>
      <c r="K60" s="45"/>
      <c r="L60" s="20" t="s">
        <v>21</v>
      </c>
    </row>
    <row r="61" spans="1:1024">
      <c r="A61" s="75" t="s">
        <v>58</v>
      </c>
      <c r="B61" s="75"/>
      <c r="C61" s="75"/>
      <c r="D61" s="75"/>
      <c r="E61" s="75"/>
      <c r="F61" s="47">
        <f>SUM(F56:F60)</f>
        <v>900000</v>
      </c>
      <c r="G61" s="47">
        <f>SUM(G56:G60)</f>
        <v>1262476.8700000001</v>
      </c>
      <c r="H61" s="47">
        <f>SUM(H56:H60)</f>
        <v>965476.87</v>
      </c>
      <c r="I61" s="47">
        <f>SUM(I56:I60)</f>
        <v>297000</v>
      </c>
      <c r="J61" s="22" t="s">
        <v>29</v>
      </c>
      <c r="K61" s="21">
        <f>SUM(K56:K60)</f>
        <v>0</v>
      </c>
      <c r="L61" s="22" t="s">
        <v>30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  <c r="TS61" s="23"/>
      <c r="TT61" s="23"/>
      <c r="TU61" s="23"/>
      <c r="TV61" s="23"/>
      <c r="TW61" s="23"/>
      <c r="TX61" s="23"/>
      <c r="TY61" s="23"/>
      <c r="TZ61" s="23"/>
      <c r="UA61" s="23"/>
      <c r="UB61" s="23"/>
      <c r="UC61" s="23"/>
      <c r="UD61" s="23"/>
      <c r="UE61" s="23"/>
      <c r="UF61" s="23"/>
      <c r="UG61" s="23"/>
      <c r="UH61" s="23"/>
      <c r="UI61" s="23"/>
      <c r="UJ61" s="23"/>
      <c r="UK61" s="23"/>
      <c r="UL61" s="23"/>
      <c r="UM61" s="23"/>
      <c r="UN61" s="23"/>
      <c r="UO61" s="23"/>
      <c r="UP61" s="23"/>
      <c r="UQ61" s="23"/>
      <c r="UR61" s="23"/>
      <c r="US61" s="23"/>
      <c r="UT61" s="23"/>
      <c r="UU61" s="23"/>
      <c r="UV61" s="23"/>
      <c r="UW61" s="23"/>
      <c r="UX61" s="23"/>
      <c r="UY61" s="23"/>
      <c r="UZ61" s="23"/>
      <c r="VA61" s="23"/>
      <c r="VB61" s="23"/>
      <c r="VC61" s="23"/>
      <c r="VD61" s="23"/>
      <c r="VE61" s="23"/>
      <c r="VF61" s="23"/>
      <c r="VG61" s="23"/>
      <c r="VH61" s="23"/>
      <c r="VI61" s="23"/>
      <c r="VJ61" s="23"/>
      <c r="VK61" s="23"/>
      <c r="VL61" s="23"/>
      <c r="VM61" s="23"/>
      <c r="VN61" s="23"/>
      <c r="VO61" s="23"/>
      <c r="VP61" s="23"/>
      <c r="VQ61" s="23"/>
      <c r="VR61" s="23"/>
      <c r="VS61" s="23"/>
      <c r="VT61" s="23"/>
      <c r="VU61" s="23"/>
      <c r="VV61" s="23"/>
      <c r="VW61" s="23"/>
      <c r="VX61" s="23"/>
      <c r="VY61" s="23"/>
      <c r="VZ61" s="23"/>
      <c r="WA61" s="23"/>
      <c r="WB61" s="23"/>
      <c r="WC61" s="23"/>
      <c r="WD61" s="23"/>
      <c r="WE61" s="23"/>
      <c r="WF61" s="23"/>
      <c r="WG61" s="23"/>
      <c r="WH61" s="23"/>
      <c r="WI61" s="23"/>
      <c r="WJ61" s="23"/>
      <c r="WK61" s="23"/>
      <c r="WL61" s="23"/>
      <c r="WM61" s="23"/>
      <c r="WN61" s="23"/>
      <c r="WO61" s="23"/>
      <c r="WP61" s="23"/>
      <c r="WQ61" s="23"/>
      <c r="WR61" s="23"/>
      <c r="WS61" s="23"/>
      <c r="WT61" s="23"/>
      <c r="WU61" s="23"/>
      <c r="WV61" s="23"/>
      <c r="WW61" s="23"/>
      <c r="WX61" s="23"/>
      <c r="WY61" s="23"/>
      <c r="WZ61" s="23"/>
      <c r="XA61" s="23"/>
      <c r="XB61" s="23"/>
      <c r="XC61" s="23"/>
      <c r="XD61" s="23"/>
      <c r="XE61" s="23"/>
      <c r="XF61" s="23"/>
      <c r="XG61" s="23"/>
      <c r="XH61" s="23"/>
      <c r="XI61" s="23"/>
      <c r="XJ61" s="23"/>
      <c r="XK61" s="23"/>
      <c r="XL61" s="23"/>
      <c r="XM61" s="23"/>
      <c r="XN61" s="23"/>
      <c r="XO61" s="23"/>
      <c r="XP61" s="23"/>
      <c r="XQ61" s="23"/>
      <c r="XR61" s="23"/>
      <c r="XS61" s="23"/>
      <c r="XT61" s="23"/>
      <c r="XU61" s="23"/>
      <c r="XV61" s="23"/>
      <c r="XW61" s="23"/>
      <c r="XX61" s="23"/>
      <c r="XY61" s="23"/>
      <c r="XZ61" s="23"/>
      <c r="YA61" s="23"/>
      <c r="YB61" s="23"/>
      <c r="YC61" s="23"/>
      <c r="YD61" s="23"/>
      <c r="YE61" s="23"/>
      <c r="YF61" s="23"/>
      <c r="YG61" s="23"/>
      <c r="YH61" s="23"/>
      <c r="YI61" s="23"/>
      <c r="YJ61" s="23"/>
      <c r="YK61" s="23"/>
      <c r="YL61" s="23"/>
      <c r="YM61" s="23"/>
      <c r="YN61" s="23"/>
      <c r="YO61" s="23"/>
      <c r="YP61" s="23"/>
      <c r="YQ61" s="23"/>
      <c r="YR61" s="23"/>
      <c r="YS61" s="23"/>
      <c r="YT61" s="23"/>
      <c r="YU61" s="23"/>
      <c r="YV61" s="23"/>
      <c r="YW61" s="23"/>
      <c r="YX61" s="23"/>
      <c r="YY61" s="23"/>
      <c r="YZ61" s="23"/>
      <c r="ZA61" s="23"/>
      <c r="ZB61" s="23"/>
      <c r="ZC61" s="23"/>
      <c r="ZD61" s="23"/>
      <c r="ZE61" s="23"/>
      <c r="ZF61" s="23"/>
      <c r="ZG61" s="23"/>
      <c r="ZH61" s="23"/>
      <c r="ZI61" s="23"/>
      <c r="ZJ61" s="23"/>
      <c r="ZK61" s="23"/>
      <c r="ZL61" s="23"/>
      <c r="ZM61" s="23"/>
      <c r="ZN61" s="23"/>
      <c r="ZO61" s="23"/>
      <c r="ZP61" s="23"/>
      <c r="ZQ61" s="23"/>
      <c r="ZR61" s="23"/>
      <c r="ZS61" s="23"/>
      <c r="ZT61" s="23"/>
      <c r="ZU61" s="23"/>
      <c r="ZV61" s="23"/>
      <c r="ZW61" s="23"/>
      <c r="ZX61" s="23"/>
      <c r="ZY61" s="23"/>
      <c r="ZZ61" s="23"/>
      <c r="AAA61" s="23"/>
      <c r="AAB61" s="23"/>
      <c r="AAC61" s="23"/>
      <c r="AAD61" s="23"/>
      <c r="AAE61" s="23"/>
      <c r="AAF61" s="23"/>
      <c r="AAG61" s="23"/>
      <c r="AAH61" s="23"/>
      <c r="AAI61" s="23"/>
      <c r="AAJ61" s="23"/>
      <c r="AAK61" s="23"/>
      <c r="AAL61" s="23"/>
      <c r="AAM61" s="23"/>
      <c r="AAN61" s="23"/>
      <c r="AAO61" s="23"/>
      <c r="AAP61" s="23"/>
      <c r="AAQ61" s="23"/>
      <c r="AAR61" s="23"/>
      <c r="AAS61" s="23"/>
      <c r="AAT61" s="23"/>
      <c r="AAU61" s="23"/>
      <c r="AAV61" s="23"/>
      <c r="AAW61" s="23"/>
      <c r="AAX61" s="23"/>
      <c r="AAY61" s="23"/>
      <c r="AAZ61" s="23"/>
      <c r="ABA61" s="23"/>
      <c r="ABB61" s="23"/>
      <c r="ABC61" s="23"/>
      <c r="ABD61" s="23"/>
      <c r="ABE61" s="23"/>
      <c r="ABF61" s="23"/>
      <c r="ABG61" s="23"/>
      <c r="ABH61" s="23"/>
      <c r="ABI61" s="23"/>
      <c r="ABJ61" s="23"/>
      <c r="ABK61" s="23"/>
      <c r="ABL61" s="23"/>
      <c r="ABM61" s="23"/>
      <c r="ABN61" s="23"/>
      <c r="ABO61" s="23"/>
      <c r="ABP61" s="23"/>
      <c r="ABQ61" s="23"/>
      <c r="ABR61" s="23"/>
      <c r="ABS61" s="23"/>
      <c r="ABT61" s="23"/>
      <c r="ABU61" s="23"/>
      <c r="ABV61" s="23"/>
      <c r="ABW61" s="23"/>
      <c r="ABX61" s="23"/>
      <c r="ABY61" s="23"/>
      <c r="ABZ61" s="23"/>
      <c r="ACA61" s="23"/>
      <c r="ACB61" s="23"/>
      <c r="ACC61" s="23"/>
      <c r="ACD61" s="23"/>
      <c r="ACE61" s="23"/>
      <c r="ACF61" s="23"/>
      <c r="ACG61" s="23"/>
      <c r="ACH61" s="23"/>
      <c r="ACI61" s="23"/>
      <c r="ACJ61" s="23"/>
      <c r="ACK61" s="23"/>
      <c r="ACL61" s="23"/>
      <c r="ACM61" s="23"/>
      <c r="ACN61" s="23"/>
      <c r="ACO61" s="23"/>
      <c r="ACP61" s="23"/>
      <c r="ACQ61" s="23"/>
      <c r="ACR61" s="23"/>
      <c r="ACS61" s="23"/>
      <c r="ACT61" s="23"/>
      <c r="ACU61" s="23"/>
      <c r="ACV61" s="23"/>
      <c r="ACW61" s="23"/>
      <c r="ACX61" s="23"/>
      <c r="ACY61" s="23"/>
      <c r="ACZ61" s="23"/>
      <c r="ADA61" s="23"/>
      <c r="ADB61" s="23"/>
      <c r="ADC61" s="23"/>
      <c r="ADD61" s="23"/>
      <c r="ADE61" s="23"/>
      <c r="ADF61" s="23"/>
      <c r="ADG61" s="23"/>
      <c r="ADH61" s="23"/>
      <c r="ADI61" s="23"/>
      <c r="ADJ61" s="23"/>
      <c r="ADK61" s="23"/>
      <c r="ADL61" s="23"/>
      <c r="ADM61" s="23"/>
      <c r="ADN61" s="23"/>
      <c r="ADO61" s="23"/>
      <c r="ADP61" s="23"/>
      <c r="ADQ61" s="23"/>
      <c r="ADR61" s="23"/>
      <c r="ADS61" s="23"/>
      <c r="ADT61" s="23"/>
      <c r="ADU61" s="23"/>
      <c r="ADV61" s="23"/>
      <c r="ADW61" s="23"/>
      <c r="ADX61" s="23"/>
      <c r="ADY61" s="23"/>
      <c r="ADZ61" s="23"/>
      <c r="AEA61" s="23"/>
      <c r="AEB61" s="23"/>
      <c r="AEC61" s="23"/>
      <c r="AED61" s="23"/>
      <c r="AEE61" s="23"/>
      <c r="AEF61" s="23"/>
      <c r="AEG61" s="23"/>
      <c r="AEH61" s="23"/>
      <c r="AEI61" s="23"/>
      <c r="AEJ61" s="23"/>
      <c r="AEK61" s="23"/>
      <c r="AEL61" s="23"/>
      <c r="AEM61" s="23"/>
      <c r="AEN61" s="23"/>
      <c r="AEO61" s="23"/>
      <c r="AEP61" s="23"/>
      <c r="AEQ61" s="23"/>
      <c r="AER61" s="23"/>
      <c r="AES61" s="23"/>
      <c r="AET61" s="23"/>
      <c r="AEU61" s="23"/>
      <c r="AEV61" s="23"/>
      <c r="AEW61" s="23"/>
      <c r="AEX61" s="23"/>
      <c r="AEY61" s="23"/>
      <c r="AEZ61" s="23"/>
      <c r="AFA61" s="23"/>
      <c r="AFB61" s="23"/>
      <c r="AFC61" s="23"/>
      <c r="AFD61" s="23"/>
      <c r="AFE61" s="23"/>
      <c r="AFF61" s="23"/>
      <c r="AFG61" s="23"/>
      <c r="AFH61" s="23"/>
      <c r="AFI61" s="23"/>
      <c r="AFJ61" s="23"/>
      <c r="AFK61" s="23"/>
      <c r="AFL61" s="23"/>
      <c r="AFM61" s="23"/>
      <c r="AFN61" s="23"/>
      <c r="AFO61" s="23"/>
      <c r="AFP61" s="23"/>
      <c r="AFQ61" s="23"/>
      <c r="AFR61" s="23"/>
      <c r="AFS61" s="23"/>
      <c r="AFT61" s="23"/>
      <c r="AFU61" s="23"/>
      <c r="AFV61" s="23"/>
      <c r="AFW61" s="23"/>
      <c r="AFX61" s="23"/>
      <c r="AFY61" s="23"/>
      <c r="AFZ61" s="23"/>
      <c r="AGA61" s="23"/>
      <c r="AGB61" s="23"/>
      <c r="AGC61" s="23"/>
      <c r="AGD61" s="23"/>
      <c r="AGE61" s="23"/>
      <c r="AGF61" s="23"/>
      <c r="AGG61" s="23"/>
      <c r="AGH61" s="23"/>
      <c r="AGI61" s="23"/>
      <c r="AGJ61" s="23"/>
      <c r="AGK61" s="23"/>
      <c r="AGL61" s="23"/>
      <c r="AGM61" s="23"/>
      <c r="AGN61" s="23"/>
      <c r="AGO61" s="23"/>
      <c r="AGP61" s="23"/>
      <c r="AGQ61" s="23"/>
      <c r="AGR61" s="23"/>
      <c r="AGS61" s="23"/>
      <c r="AGT61" s="23"/>
      <c r="AGU61" s="23"/>
      <c r="AGV61" s="23"/>
      <c r="AGW61" s="23"/>
      <c r="AGX61" s="23"/>
      <c r="AGY61" s="23"/>
      <c r="AGZ61" s="23"/>
      <c r="AHA61" s="23"/>
      <c r="AHB61" s="23"/>
      <c r="AHC61" s="23"/>
      <c r="AHD61" s="23"/>
      <c r="AHE61" s="23"/>
      <c r="AHF61" s="23"/>
      <c r="AHG61" s="23"/>
      <c r="AHH61" s="23"/>
      <c r="AHI61" s="23"/>
      <c r="AHJ61" s="23"/>
      <c r="AHK61" s="23"/>
      <c r="AHL61" s="23"/>
      <c r="AHM61" s="23"/>
      <c r="AHN61" s="23"/>
      <c r="AHO61" s="23"/>
      <c r="AHP61" s="23"/>
      <c r="AHQ61" s="23"/>
      <c r="AHR61" s="23"/>
      <c r="AHS61" s="23"/>
      <c r="AHT61" s="23"/>
      <c r="AHU61" s="23"/>
      <c r="AHV61" s="23"/>
      <c r="AHW61" s="23"/>
      <c r="AHX61" s="23"/>
      <c r="AHY61" s="23"/>
      <c r="AHZ61" s="23"/>
      <c r="AIA61" s="23"/>
      <c r="AIB61" s="23"/>
      <c r="AIC61" s="23"/>
      <c r="AID61" s="23"/>
      <c r="AIE61" s="23"/>
      <c r="AIF61" s="23"/>
      <c r="AIG61" s="23"/>
      <c r="AIH61" s="23"/>
      <c r="AII61" s="23"/>
      <c r="AIJ61" s="23"/>
      <c r="AIK61" s="23"/>
      <c r="AIL61" s="23"/>
      <c r="AIM61" s="23"/>
      <c r="AIN61" s="23"/>
      <c r="AIO61" s="23"/>
      <c r="AIP61" s="23"/>
      <c r="AIQ61" s="23"/>
      <c r="AIR61" s="23"/>
      <c r="AIS61" s="23"/>
      <c r="AIT61" s="23"/>
      <c r="AIU61" s="23"/>
      <c r="AIV61" s="23"/>
      <c r="AIW61" s="23"/>
      <c r="AIX61" s="23"/>
      <c r="AIY61" s="23"/>
      <c r="AIZ61" s="23"/>
      <c r="AJA61" s="23"/>
      <c r="AJB61" s="23"/>
      <c r="AJC61" s="23"/>
      <c r="AJD61" s="23"/>
      <c r="AJE61" s="23"/>
      <c r="AJF61" s="23"/>
      <c r="AJG61" s="23"/>
      <c r="AJH61" s="23"/>
      <c r="AJI61" s="23"/>
      <c r="AJJ61" s="23"/>
      <c r="AJK61" s="23"/>
      <c r="AJL61" s="23"/>
      <c r="AJM61" s="23"/>
      <c r="AJN61" s="23"/>
      <c r="AJO61" s="23"/>
      <c r="AJP61" s="23"/>
      <c r="AJQ61" s="23"/>
      <c r="AJR61" s="23"/>
      <c r="AJS61" s="23"/>
      <c r="AJT61" s="23"/>
      <c r="AJU61" s="23"/>
      <c r="AJV61" s="23"/>
      <c r="AJW61" s="23"/>
      <c r="AJX61" s="23"/>
      <c r="AJY61" s="23"/>
      <c r="AJZ61" s="23"/>
      <c r="AKA61" s="23"/>
      <c r="AKB61" s="23"/>
      <c r="AKC61" s="23"/>
      <c r="AKD61" s="23"/>
      <c r="AKE61" s="23"/>
      <c r="AKF61" s="23"/>
      <c r="AKG61" s="23"/>
      <c r="AKH61" s="23"/>
      <c r="AKI61" s="23"/>
      <c r="AKJ61" s="23"/>
      <c r="AKK61" s="23"/>
      <c r="AKL61" s="23"/>
      <c r="AKM61" s="23"/>
      <c r="AKN61" s="23"/>
      <c r="AKO61" s="23"/>
      <c r="AKP61" s="23"/>
      <c r="AKQ61" s="23"/>
      <c r="AKR61" s="23"/>
      <c r="AKS61" s="23"/>
      <c r="AKT61" s="23"/>
      <c r="AKU61" s="23"/>
      <c r="AKV61" s="23"/>
      <c r="AKW61" s="23"/>
      <c r="AKX61" s="23"/>
      <c r="AKY61" s="23"/>
      <c r="AKZ61" s="23"/>
      <c r="ALA61" s="23"/>
      <c r="ALB61" s="23"/>
      <c r="ALC61" s="23"/>
      <c r="ALD61" s="23"/>
      <c r="ALE61" s="23"/>
      <c r="ALF61" s="23"/>
      <c r="ALG61" s="23"/>
      <c r="ALH61" s="23"/>
      <c r="ALI61" s="23"/>
      <c r="ALJ61" s="23"/>
      <c r="ALK61" s="23"/>
      <c r="ALL61" s="23"/>
      <c r="ALM61" s="23"/>
      <c r="ALN61" s="23"/>
      <c r="ALO61" s="23"/>
      <c r="ALP61" s="23"/>
      <c r="ALQ61" s="23"/>
      <c r="ALR61" s="23"/>
      <c r="ALS61" s="23"/>
      <c r="ALT61" s="23"/>
      <c r="ALU61" s="23"/>
      <c r="ALV61" s="23"/>
      <c r="ALW61" s="23"/>
      <c r="ALX61" s="23"/>
      <c r="ALY61" s="23"/>
      <c r="ALZ61" s="23"/>
      <c r="AMA61" s="23"/>
      <c r="AMB61" s="23"/>
      <c r="AMC61" s="23"/>
      <c r="AMD61" s="23"/>
      <c r="AME61" s="23"/>
      <c r="AMF61" s="23"/>
      <c r="AMG61" s="23"/>
      <c r="AMH61" s="24"/>
      <c r="AMI61" s="24"/>
      <c r="AMJ61" s="24"/>
    </row>
    <row r="62" spans="1:1024">
      <c r="A62" s="76" t="s">
        <v>99</v>
      </c>
      <c r="B62" s="76"/>
      <c r="C62" s="76"/>
      <c r="D62" s="76"/>
      <c r="E62" s="76"/>
      <c r="F62" s="48">
        <f>SUM(F61)</f>
        <v>900000</v>
      </c>
      <c r="G62" s="48">
        <f>SUM(G61)</f>
        <v>1262476.8700000001</v>
      </c>
      <c r="H62" s="48">
        <f>SUM(H61)</f>
        <v>965476.87</v>
      </c>
      <c r="I62" s="48">
        <f>SUM(I61)</f>
        <v>297000</v>
      </c>
      <c r="J62" s="49" t="s">
        <v>30</v>
      </c>
      <c r="K62" s="42">
        <f>SUM(K61)</f>
        <v>0</v>
      </c>
      <c r="L62" s="43" t="s">
        <v>30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  <c r="IZ62" s="44"/>
      <c r="JA62" s="44"/>
      <c r="JB62" s="44"/>
      <c r="JC62" s="44"/>
      <c r="JD62" s="44"/>
      <c r="JE62" s="44"/>
      <c r="JF62" s="44"/>
      <c r="JG62" s="44"/>
      <c r="JH62" s="44"/>
      <c r="JI62" s="44"/>
      <c r="JJ62" s="44"/>
      <c r="JK62" s="44"/>
      <c r="JL62" s="44"/>
      <c r="JM62" s="44"/>
      <c r="JN62" s="44"/>
      <c r="JO62" s="44"/>
      <c r="JP62" s="44"/>
      <c r="JQ62" s="44"/>
      <c r="JR62" s="44"/>
      <c r="JS62" s="44"/>
      <c r="JT62" s="44"/>
      <c r="JU62" s="44"/>
      <c r="JV62" s="44"/>
      <c r="JW62" s="44"/>
      <c r="JX62" s="44"/>
      <c r="JY62" s="44"/>
      <c r="JZ62" s="44"/>
      <c r="KA62" s="44"/>
      <c r="KB62" s="44"/>
      <c r="KC62" s="44"/>
      <c r="KD62" s="44"/>
      <c r="KE62" s="44"/>
      <c r="KF62" s="44"/>
      <c r="KG62" s="44"/>
      <c r="KH62" s="44"/>
      <c r="KI62" s="44"/>
      <c r="KJ62" s="44"/>
      <c r="KK62" s="44"/>
      <c r="KL62" s="44"/>
      <c r="KM62" s="44"/>
      <c r="KN62" s="44"/>
      <c r="KO62" s="44"/>
      <c r="KP62" s="44"/>
      <c r="KQ62" s="44"/>
      <c r="KR62" s="44"/>
      <c r="KS62" s="44"/>
      <c r="KT62" s="44"/>
      <c r="KU62" s="44"/>
      <c r="KV62" s="44"/>
      <c r="KW62" s="44"/>
      <c r="KX62" s="44"/>
      <c r="KY62" s="44"/>
      <c r="KZ62" s="44"/>
      <c r="LA62" s="44"/>
      <c r="LB62" s="44"/>
      <c r="LC62" s="44"/>
      <c r="LD62" s="44"/>
      <c r="LE62" s="44"/>
      <c r="LF62" s="44"/>
      <c r="LG62" s="44"/>
      <c r="LH62" s="44"/>
      <c r="LI62" s="44"/>
      <c r="LJ62" s="44"/>
      <c r="LK62" s="44"/>
      <c r="LL62" s="44"/>
      <c r="LM62" s="44"/>
      <c r="LN62" s="44"/>
      <c r="LO62" s="44"/>
      <c r="LP62" s="44"/>
      <c r="LQ62" s="44"/>
      <c r="LR62" s="44"/>
      <c r="LS62" s="44"/>
      <c r="LT62" s="44"/>
      <c r="LU62" s="44"/>
      <c r="LV62" s="44"/>
      <c r="LW62" s="44"/>
      <c r="LX62" s="44"/>
      <c r="LY62" s="44"/>
      <c r="LZ62" s="44"/>
      <c r="MA62" s="44"/>
      <c r="MB62" s="44"/>
      <c r="MC62" s="44"/>
      <c r="MD62" s="44"/>
      <c r="ME62" s="44"/>
      <c r="MF62" s="44"/>
      <c r="MG62" s="44"/>
      <c r="MH62" s="44"/>
      <c r="MI62" s="44"/>
      <c r="MJ62" s="44"/>
      <c r="MK62" s="44"/>
      <c r="ML62" s="44"/>
      <c r="MM62" s="44"/>
      <c r="MN62" s="44"/>
      <c r="MO62" s="44"/>
      <c r="MP62" s="44"/>
      <c r="MQ62" s="44"/>
      <c r="MR62" s="44"/>
      <c r="MS62" s="44"/>
      <c r="MT62" s="44"/>
      <c r="MU62" s="44"/>
      <c r="MV62" s="44"/>
      <c r="MW62" s="44"/>
      <c r="MX62" s="44"/>
      <c r="MY62" s="44"/>
      <c r="MZ62" s="44"/>
      <c r="NA62" s="44"/>
      <c r="NB62" s="44"/>
      <c r="NC62" s="44"/>
      <c r="ND62" s="44"/>
      <c r="NE62" s="44"/>
      <c r="NF62" s="44"/>
      <c r="NG62" s="44"/>
      <c r="NH62" s="44"/>
      <c r="NI62" s="44"/>
      <c r="NJ62" s="44"/>
      <c r="NK62" s="44"/>
      <c r="NL62" s="44"/>
      <c r="NM62" s="44"/>
      <c r="NN62" s="44"/>
      <c r="NO62" s="44"/>
      <c r="NP62" s="44"/>
      <c r="NQ62" s="44"/>
      <c r="NR62" s="44"/>
      <c r="NS62" s="44"/>
      <c r="NT62" s="44"/>
      <c r="NU62" s="44"/>
      <c r="NV62" s="44"/>
      <c r="NW62" s="44"/>
      <c r="NX62" s="44"/>
      <c r="NY62" s="44"/>
      <c r="NZ62" s="44"/>
      <c r="OA62" s="44"/>
      <c r="OB62" s="44"/>
      <c r="OC62" s="44"/>
      <c r="OD62" s="44"/>
      <c r="OE62" s="44"/>
      <c r="OF62" s="44"/>
      <c r="OG62" s="44"/>
      <c r="OH62" s="44"/>
      <c r="OI62" s="44"/>
      <c r="OJ62" s="44"/>
      <c r="OK62" s="44"/>
      <c r="OL62" s="44"/>
      <c r="OM62" s="44"/>
      <c r="ON62" s="44"/>
      <c r="OO62" s="44"/>
      <c r="OP62" s="44"/>
      <c r="OQ62" s="44"/>
      <c r="OR62" s="44"/>
      <c r="OS62" s="44"/>
      <c r="OT62" s="44"/>
      <c r="OU62" s="44"/>
      <c r="OV62" s="44"/>
      <c r="OW62" s="44"/>
      <c r="OX62" s="44"/>
      <c r="OY62" s="44"/>
      <c r="OZ62" s="44"/>
      <c r="PA62" s="44"/>
      <c r="PB62" s="44"/>
      <c r="PC62" s="44"/>
      <c r="PD62" s="44"/>
      <c r="PE62" s="44"/>
      <c r="PF62" s="44"/>
      <c r="PG62" s="44"/>
      <c r="PH62" s="44"/>
      <c r="PI62" s="44"/>
      <c r="PJ62" s="44"/>
      <c r="PK62" s="44"/>
      <c r="PL62" s="44"/>
      <c r="PM62" s="44"/>
      <c r="PN62" s="44"/>
      <c r="PO62" s="44"/>
      <c r="PP62" s="44"/>
      <c r="PQ62" s="44"/>
      <c r="PR62" s="44"/>
      <c r="PS62" s="44"/>
      <c r="PT62" s="44"/>
      <c r="PU62" s="44"/>
      <c r="PV62" s="44"/>
      <c r="PW62" s="44"/>
      <c r="PX62" s="44"/>
      <c r="PY62" s="44"/>
      <c r="PZ62" s="44"/>
      <c r="QA62" s="44"/>
      <c r="QB62" s="44"/>
      <c r="QC62" s="44"/>
      <c r="QD62" s="44"/>
      <c r="QE62" s="44"/>
      <c r="QF62" s="44"/>
      <c r="QG62" s="44"/>
      <c r="QH62" s="44"/>
      <c r="QI62" s="44"/>
      <c r="QJ62" s="44"/>
      <c r="QK62" s="44"/>
      <c r="QL62" s="44"/>
      <c r="QM62" s="44"/>
      <c r="QN62" s="44"/>
      <c r="QO62" s="44"/>
      <c r="QP62" s="44"/>
      <c r="QQ62" s="44"/>
      <c r="QR62" s="44"/>
      <c r="QS62" s="44"/>
      <c r="QT62" s="44"/>
      <c r="QU62" s="44"/>
      <c r="QV62" s="44"/>
      <c r="QW62" s="44"/>
      <c r="QX62" s="44"/>
      <c r="QY62" s="44"/>
      <c r="QZ62" s="44"/>
      <c r="RA62" s="44"/>
      <c r="RB62" s="44"/>
      <c r="RC62" s="44"/>
      <c r="RD62" s="44"/>
      <c r="RE62" s="44"/>
      <c r="RF62" s="44"/>
      <c r="RG62" s="44"/>
      <c r="RH62" s="44"/>
      <c r="RI62" s="44"/>
      <c r="RJ62" s="44"/>
      <c r="RK62" s="44"/>
      <c r="RL62" s="44"/>
      <c r="RM62" s="44"/>
      <c r="RN62" s="44"/>
      <c r="RO62" s="44"/>
      <c r="RP62" s="44"/>
      <c r="RQ62" s="44"/>
      <c r="RR62" s="44"/>
      <c r="RS62" s="44"/>
      <c r="RT62" s="44"/>
      <c r="RU62" s="44"/>
      <c r="RV62" s="44"/>
      <c r="RW62" s="44"/>
      <c r="RX62" s="44"/>
      <c r="RY62" s="44"/>
      <c r="RZ62" s="44"/>
      <c r="SA62" s="44"/>
      <c r="SB62" s="44"/>
      <c r="SC62" s="44"/>
      <c r="SD62" s="44"/>
      <c r="SE62" s="44"/>
      <c r="SF62" s="44"/>
      <c r="SG62" s="44"/>
      <c r="SH62" s="44"/>
      <c r="SI62" s="44"/>
      <c r="SJ62" s="44"/>
      <c r="SK62" s="44"/>
      <c r="SL62" s="44"/>
      <c r="SM62" s="44"/>
      <c r="SN62" s="44"/>
      <c r="SO62" s="44"/>
      <c r="SP62" s="44"/>
      <c r="SQ62" s="44"/>
      <c r="SR62" s="44"/>
      <c r="SS62" s="44"/>
      <c r="ST62" s="44"/>
      <c r="SU62" s="44"/>
      <c r="SV62" s="44"/>
      <c r="SW62" s="44"/>
      <c r="SX62" s="44"/>
      <c r="SY62" s="44"/>
      <c r="SZ62" s="44"/>
      <c r="TA62" s="44"/>
      <c r="TB62" s="44"/>
      <c r="TC62" s="44"/>
      <c r="TD62" s="44"/>
      <c r="TE62" s="44"/>
      <c r="TF62" s="44"/>
      <c r="TG62" s="44"/>
      <c r="TH62" s="44"/>
      <c r="TI62" s="44"/>
      <c r="TJ62" s="44"/>
      <c r="TK62" s="44"/>
      <c r="TL62" s="44"/>
      <c r="TM62" s="44"/>
      <c r="TN62" s="44"/>
      <c r="TO62" s="44"/>
      <c r="TP62" s="44"/>
      <c r="TQ62" s="44"/>
      <c r="TR62" s="44"/>
      <c r="TS62" s="44"/>
      <c r="TT62" s="44"/>
      <c r="TU62" s="44"/>
      <c r="TV62" s="44"/>
      <c r="TW62" s="44"/>
      <c r="TX62" s="44"/>
      <c r="TY62" s="44"/>
      <c r="TZ62" s="44"/>
      <c r="UA62" s="44"/>
      <c r="UB62" s="44"/>
      <c r="UC62" s="44"/>
      <c r="UD62" s="44"/>
      <c r="UE62" s="44"/>
      <c r="UF62" s="44"/>
      <c r="UG62" s="44"/>
      <c r="UH62" s="44"/>
      <c r="UI62" s="44"/>
      <c r="UJ62" s="44"/>
      <c r="UK62" s="44"/>
      <c r="UL62" s="44"/>
      <c r="UM62" s="44"/>
      <c r="UN62" s="44"/>
      <c r="UO62" s="44"/>
      <c r="UP62" s="44"/>
      <c r="UQ62" s="44"/>
      <c r="UR62" s="44"/>
      <c r="US62" s="44"/>
      <c r="UT62" s="44"/>
      <c r="UU62" s="44"/>
      <c r="UV62" s="44"/>
      <c r="UW62" s="44"/>
      <c r="UX62" s="44"/>
      <c r="UY62" s="44"/>
      <c r="UZ62" s="44"/>
      <c r="VA62" s="44"/>
      <c r="VB62" s="44"/>
      <c r="VC62" s="44"/>
      <c r="VD62" s="44"/>
      <c r="VE62" s="44"/>
      <c r="VF62" s="44"/>
      <c r="VG62" s="44"/>
      <c r="VH62" s="44"/>
      <c r="VI62" s="44"/>
      <c r="VJ62" s="44"/>
      <c r="VK62" s="44"/>
      <c r="VL62" s="44"/>
      <c r="VM62" s="44"/>
      <c r="VN62" s="44"/>
      <c r="VO62" s="44"/>
      <c r="VP62" s="44"/>
      <c r="VQ62" s="44"/>
      <c r="VR62" s="44"/>
      <c r="VS62" s="44"/>
      <c r="VT62" s="44"/>
      <c r="VU62" s="44"/>
      <c r="VV62" s="44"/>
      <c r="VW62" s="44"/>
      <c r="VX62" s="44"/>
      <c r="VY62" s="44"/>
      <c r="VZ62" s="44"/>
      <c r="WA62" s="44"/>
      <c r="WB62" s="44"/>
      <c r="WC62" s="44"/>
      <c r="WD62" s="44"/>
      <c r="WE62" s="44"/>
      <c r="WF62" s="44"/>
      <c r="WG62" s="44"/>
      <c r="WH62" s="44"/>
      <c r="WI62" s="44"/>
      <c r="WJ62" s="44"/>
      <c r="WK62" s="44"/>
      <c r="WL62" s="44"/>
      <c r="WM62" s="44"/>
      <c r="WN62" s="44"/>
      <c r="WO62" s="44"/>
      <c r="WP62" s="44"/>
      <c r="WQ62" s="44"/>
      <c r="WR62" s="44"/>
      <c r="WS62" s="44"/>
      <c r="WT62" s="44"/>
      <c r="WU62" s="44"/>
      <c r="WV62" s="44"/>
      <c r="WW62" s="44"/>
      <c r="WX62" s="44"/>
      <c r="WY62" s="44"/>
      <c r="WZ62" s="44"/>
      <c r="XA62" s="44"/>
      <c r="XB62" s="44"/>
      <c r="XC62" s="44"/>
      <c r="XD62" s="44"/>
      <c r="XE62" s="44"/>
      <c r="XF62" s="44"/>
      <c r="XG62" s="44"/>
      <c r="XH62" s="44"/>
      <c r="XI62" s="44"/>
      <c r="XJ62" s="44"/>
      <c r="XK62" s="44"/>
      <c r="XL62" s="44"/>
      <c r="XM62" s="44"/>
      <c r="XN62" s="44"/>
      <c r="XO62" s="44"/>
      <c r="XP62" s="44"/>
      <c r="XQ62" s="44"/>
      <c r="XR62" s="44"/>
      <c r="XS62" s="44"/>
      <c r="XT62" s="44"/>
      <c r="XU62" s="44"/>
      <c r="XV62" s="44"/>
      <c r="XW62" s="44"/>
      <c r="XX62" s="44"/>
      <c r="XY62" s="44"/>
      <c r="XZ62" s="44"/>
      <c r="YA62" s="44"/>
      <c r="YB62" s="44"/>
      <c r="YC62" s="44"/>
      <c r="YD62" s="44"/>
      <c r="YE62" s="44"/>
      <c r="YF62" s="44"/>
      <c r="YG62" s="44"/>
      <c r="YH62" s="44"/>
      <c r="YI62" s="44"/>
      <c r="YJ62" s="44"/>
      <c r="YK62" s="44"/>
      <c r="YL62" s="44"/>
      <c r="YM62" s="44"/>
      <c r="YN62" s="44"/>
      <c r="YO62" s="44"/>
      <c r="YP62" s="44"/>
      <c r="YQ62" s="44"/>
      <c r="YR62" s="44"/>
      <c r="YS62" s="44"/>
      <c r="YT62" s="44"/>
      <c r="YU62" s="44"/>
      <c r="YV62" s="44"/>
      <c r="YW62" s="44"/>
      <c r="YX62" s="44"/>
      <c r="YY62" s="44"/>
      <c r="YZ62" s="44"/>
      <c r="ZA62" s="44"/>
      <c r="ZB62" s="44"/>
      <c r="ZC62" s="44"/>
      <c r="ZD62" s="44"/>
      <c r="ZE62" s="44"/>
      <c r="ZF62" s="44"/>
      <c r="ZG62" s="44"/>
      <c r="ZH62" s="44"/>
      <c r="ZI62" s="44"/>
      <c r="ZJ62" s="44"/>
      <c r="ZK62" s="44"/>
      <c r="ZL62" s="44"/>
      <c r="ZM62" s="44"/>
      <c r="ZN62" s="44"/>
      <c r="ZO62" s="44"/>
      <c r="ZP62" s="44"/>
      <c r="ZQ62" s="44"/>
      <c r="ZR62" s="44"/>
      <c r="ZS62" s="44"/>
      <c r="ZT62" s="44"/>
      <c r="ZU62" s="44"/>
      <c r="ZV62" s="44"/>
      <c r="ZW62" s="44"/>
      <c r="ZX62" s="44"/>
      <c r="ZY62" s="44"/>
      <c r="ZZ62" s="44"/>
      <c r="AAA62" s="44"/>
      <c r="AAB62" s="44"/>
      <c r="AAC62" s="44"/>
      <c r="AAD62" s="44"/>
      <c r="AAE62" s="44"/>
      <c r="AAF62" s="44"/>
      <c r="AAG62" s="44"/>
      <c r="AAH62" s="44"/>
      <c r="AAI62" s="44"/>
      <c r="AAJ62" s="44"/>
      <c r="AAK62" s="44"/>
      <c r="AAL62" s="44"/>
      <c r="AAM62" s="44"/>
      <c r="AAN62" s="44"/>
      <c r="AAO62" s="44"/>
      <c r="AAP62" s="44"/>
      <c r="AAQ62" s="44"/>
      <c r="AAR62" s="44"/>
      <c r="AAS62" s="44"/>
      <c r="AAT62" s="44"/>
      <c r="AAU62" s="44"/>
      <c r="AAV62" s="44"/>
      <c r="AAW62" s="44"/>
      <c r="AAX62" s="44"/>
      <c r="AAY62" s="44"/>
      <c r="AAZ62" s="44"/>
      <c r="ABA62" s="44"/>
      <c r="ABB62" s="44"/>
      <c r="ABC62" s="44"/>
      <c r="ABD62" s="44"/>
      <c r="ABE62" s="44"/>
      <c r="ABF62" s="44"/>
      <c r="ABG62" s="44"/>
      <c r="ABH62" s="44"/>
      <c r="ABI62" s="44"/>
      <c r="ABJ62" s="44"/>
      <c r="ABK62" s="44"/>
      <c r="ABL62" s="44"/>
      <c r="ABM62" s="44"/>
      <c r="ABN62" s="44"/>
      <c r="ABO62" s="44"/>
      <c r="ABP62" s="44"/>
      <c r="ABQ62" s="44"/>
      <c r="ABR62" s="44"/>
      <c r="ABS62" s="44"/>
      <c r="ABT62" s="44"/>
      <c r="ABU62" s="44"/>
      <c r="ABV62" s="44"/>
      <c r="ABW62" s="44"/>
      <c r="ABX62" s="44"/>
      <c r="ABY62" s="44"/>
      <c r="ABZ62" s="44"/>
      <c r="ACA62" s="44"/>
      <c r="ACB62" s="44"/>
      <c r="ACC62" s="44"/>
      <c r="ACD62" s="44"/>
      <c r="ACE62" s="44"/>
      <c r="ACF62" s="44"/>
      <c r="ACG62" s="44"/>
      <c r="ACH62" s="44"/>
      <c r="ACI62" s="44"/>
      <c r="ACJ62" s="44"/>
      <c r="ACK62" s="44"/>
      <c r="ACL62" s="44"/>
      <c r="ACM62" s="44"/>
      <c r="ACN62" s="44"/>
      <c r="ACO62" s="44"/>
      <c r="ACP62" s="44"/>
      <c r="ACQ62" s="44"/>
      <c r="ACR62" s="44"/>
      <c r="ACS62" s="44"/>
      <c r="ACT62" s="44"/>
      <c r="ACU62" s="44"/>
      <c r="ACV62" s="44"/>
      <c r="ACW62" s="44"/>
      <c r="ACX62" s="44"/>
      <c r="ACY62" s="44"/>
      <c r="ACZ62" s="44"/>
      <c r="ADA62" s="44"/>
      <c r="ADB62" s="44"/>
      <c r="ADC62" s="44"/>
      <c r="ADD62" s="44"/>
      <c r="ADE62" s="44"/>
      <c r="ADF62" s="44"/>
      <c r="ADG62" s="44"/>
      <c r="ADH62" s="44"/>
      <c r="ADI62" s="44"/>
      <c r="ADJ62" s="44"/>
      <c r="ADK62" s="44"/>
      <c r="ADL62" s="44"/>
      <c r="ADM62" s="44"/>
      <c r="ADN62" s="44"/>
      <c r="ADO62" s="44"/>
      <c r="ADP62" s="44"/>
      <c r="ADQ62" s="44"/>
      <c r="ADR62" s="44"/>
      <c r="ADS62" s="44"/>
      <c r="ADT62" s="44"/>
      <c r="ADU62" s="44"/>
      <c r="ADV62" s="44"/>
      <c r="ADW62" s="44"/>
      <c r="ADX62" s="44"/>
      <c r="ADY62" s="44"/>
      <c r="ADZ62" s="44"/>
      <c r="AEA62" s="44"/>
      <c r="AEB62" s="44"/>
      <c r="AEC62" s="44"/>
      <c r="AED62" s="44"/>
      <c r="AEE62" s="44"/>
      <c r="AEF62" s="44"/>
      <c r="AEG62" s="44"/>
      <c r="AEH62" s="44"/>
      <c r="AEI62" s="44"/>
      <c r="AEJ62" s="44"/>
      <c r="AEK62" s="44"/>
      <c r="AEL62" s="44"/>
      <c r="AEM62" s="44"/>
      <c r="AEN62" s="44"/>
      <c r="AEO62" s="44"/>
      <c r="AEP62" s="44"/>
      <c r="AEQ62" s="44"/>
      <c r="AER62" s="44"/>
      <c r="AES62" s="44"/>
      <c r="AET62" s="44"/>
      <c r="AEU62" s="44"/>
      <c r="AEV62" s="44"/>
      <c r="AEW62" s="44"/>
      <c r="AEX62" s="44"/>
      <c r="AEY62" s="44"/>
      <c r="AEZ62" s="44"/>
      <c r="AFA62" s="44"/>
      <c r="AFB62" s="44"/>
      <c r="AFC62" s="44"/>
      <c r="AFD62" s="44"/>
      <c r="AFE62" s="44"/>
      <c r="AFF62" s="44"/>
      <c r="AFG62" s="44"/>
      <c r="AFH62" s="44"/>
      <c r="AFI62" s="44"/>
      <c r="AFJ62" s="44"/>
      <c r="AFK62" s="44"/>
      <c r="AFL62" s="44"/>
      <c r="AFM62" s="44"/>
      <c r="AFN62" s="44"/>
      <c r="AFO62" s="44"/>
      <c r="AFP62" s="44"/>
      <c r="AFQ62" s="44"/>
      <c r="AFR62" s="44"/>
      <c r="AFS62" s="44"/>
      <c r="AFT62" s="44"/>
      <c r="AFU62" s="44"/>
      <c r="AFV62" s="44"/>
      <c r="AFW62" s="44"/>
      <c r="AFX62" s="44"/>
      <c r="AFY62" s="44"/>
      <c r="AFZ62" s="44"/>
      <c r="AGA62" s="44"/>
      <c r="AGB62" s="44"/>
      <c r="AGC62" s="44"/>
      <c r="AGD62" s="44"/>
      <c r="AGE62" s="44"/>
      <c r="AGF62" s="44"/>
      <c r="AGG62" s="44"/>
      <c r="AGH62" s="44"/>
      <c r="AGI62" s="44"/>
      <c r="AGJ62" s="44"/>
      <c r="AGK62" s="44"/>
      <c r="AGL62" s="44"/>
      <c r="AGM62" s="44"/>
      <c r="AGN62" s="44"/>
      <c r="AGO62" s="44"/>
      <c r="AGP62" s="44"/>
      <c r="AGQ62" s="44"/>
      <c r="AGR62" s="44"/>
      <c r="AGS62" s="44"/>
      <c r="AGT62" s="44"/>
      <c r="AGU62" s="44"/>
      <c r="AGV62" s="44"/>
      <c r="AGW62" s="44"/>
      <c r="AGX62" s="44"/>
      <c r="AGY62" s="44"/>
      <c r="AGZ62" s="44"/>
      <c r="AHA62" s="44"/>
      <c r="AHB62" s="44"/>
      <c r="AHC62" s="44"/>
      <c r="AHD62" s="44"/>
      <c r="AHE62" s="44"/>
      <c r="AHF62" s="44"/>
      <c r="AHG62" s="44"/>
      <c r="AHH62" s="44"/>
      <c r="AHI62" s="44"/>
      <c r="AHJ62" s="44"/>
      <c r="AHK62" s="44"/>
      <c r="AHL62" s="44"/>
      <c r="AHM62" s="44"/>
      <c r="AHN62" s="44"/>
      <c r="AHO62" s="44"/>
      <c r="AHP62" s="44"/>
      <c r="AHQ62" s="44"/>
      <c r="AHR62" s="44"/>
      <c r="AHS62" s="44"/>
      <c r="AHT62" s="44"/>
      <c r="AHU62" s="44"/>
      <c r="AHV62" s="44"/>
      <c r="AHW62" s="44"/>
      <c r="AHX62" s="44"/>
      <c r="AHY62" s="44"/>
      <c r="AHZ62" s="44"/>
      <c r="AIA62" s="44"/>
      <c r="AIB62" s="44"/>
      <c r="AIC62" s="44"/>
      <c r="AID62" s="44"/>
      <c r="AIE62" s="44"/>
      <c r="AIF62" s="44"/>
      <c r="AIG62" s="44"/>
      <c r="AIH62" s="44"/>
      <c r="AII62" s="44"/>
      <c r="AIJ62" s="44"/>
      <c r="AIK62" s="44"/>
      <c r="AIL62" s="44"/>
      <c r="AIM62" s="44"/>
      <c r="AIN62" s="44"/>
      <c r="AIO62" s="44"/>
      <c r="AIP62" s="44"/>
      <c r="AIQ62" s="44"/>
      <c r="AIR62" s="44"/>
      <c r="AIS62" s="44"/>
      <c r="AIT62" s="44"/>
      <c r="AIU62" s="44"/>
      <c r="AIV62" s="44"/>
      <c r="AIW62" s="44"/>
      <c r="AIX62" s="44"/>
      <c r="AIY62" s="44"/>
      <c r="AIZ62" s="44"/>
      <c r="AJA62" s="44"/>
      <c r="AJB62" s="44"/>
      <c r="AJC62" s="44"/>
      <c r="AJD62" s="44"/>
      <c r="AJE62" s="44"/>
      <c r="AJF62" s="44"/>
      <c r="AJG62" s="44"/>
      <c r="AJH62" s="44"/>
      <c r="AJI62" s="44"/>
      <c r="AJJ62" s="44"/>
      <c r="AJK62" s="44"/>
      <c r="AJL62" s="44"/>
      <c r="AJM62" s="44"/>
      <c r="AJN62" s="44"/>
      <c r="AJO62" s="44"/>
      <c r="AJP62" s="44"/>
      <c r="AJQ62" s="44"/>
      <c r="AJR62" s="44"/>
      <c r="AJS62" s="44"/>
      <c r="AJT62" s="44"/>
      <c r="AJU62" s="44"/>
      <c r="AJV62" s="44"/>
      <c r="AJW62" s="44"/>
      <c r="AJX62" s="44"/>
      <c r="AJY62" s="44"/>
      <c r="AJZ62" s="44"/>
      <c r="AKA62" s="44"/>
      <c r="AKB62" s="44"/>
      <c r="AKC62" s="44"/>
      <c r="AKD62" s="44"/>
      <c r="AKE62" s="44"/>
      <c r="AKF62" s="44"/>
      <c r="AKG62" s="44"/>
      <c r="AKH62" s="44"/>
      <c r="AKI62" s="44"/>
      <c r="AKJ62" s="44"/>
      <c r="AKK62" s="44"/>
      <c r="AKL62" s="44"/>
      <c r="AKM62" s="44"/>
      <c r="AKN62" s="44"/>
      <c r="AKO62" s="44"/>
      <c r="AKP62" s="44"/>
      <c r="AKQ62" s="44"/>
      <c r="AKR62" s="44"/>
      <c r="AKS62" s="44"/>
      <c r="AKT62" s="44"/>
      <c r="AKU62" s="44"/>
      <c r="AKV62" s="44"/>
      <c r="AKW62" s="44"/>
      <c r="AKX62" s="44"/>
      <c r="AKY62" s="44"/>
      <c r="AKZ62" s="44"/>
      <c r="ALA62" s="44"/>
      <c r="ALB62" s="44"/>
      <c r="ALC62" s="44"/>
      <c r="ALD62" s="44"/>
      <c r="ALE62" s="44"/>
      <c r="ALF62" s="44"/>
      <c r="ALG62" s="44"/>
      <c r="ALH62" s="44"/>
      <c r="ALI62" s="44"/>
      <c r="ALJ62" s="44"/>
      <c r="ALK62" s="44"/>
      <c r="ALL62" s="44"/>
      <c r="ALM62" s="44"/>
      <c r="ALN62" s="44"/>
      <c r="ALO62" s="44"/>
      <c r="ALP62" s="44"/>
      <c r="ALQ62" s="44"/>
      <c r="ALR62" s="44"/>
      <c r="ALS62" s="44"/>
      <c r="ALT62" s="44"/>
      <c r="ALU62" s="44"/>
      <c r="ALV62" s="44"/>
      <c r="ALW62" s="44"/>
      <c r="ALX62" s="44"/>
      <c r="ALY62" s="44"/>
      <c r="ALZ62" s="44"/>
      <c r="AMA62" s="44"/>
      <c r="AMB62" s="44"/>
      <c r="AMC62" s="44"/>
      <c r="AMD62" s="44"/>
      <c r="AME62" s="44"/>
      <c r="AMF62" s="44"/>
      <c r="AMG62" s="44"/>
    </row>
    <row r="63" spans="1:1024">
      <c r="A63" s="77" t="s">
        <v>100</v>
      </c>
      <c r="B63" s="77"/>
      <c r="C63" s="77"/>
      <c r="D63" s="77"/>
      <c r="E63" s="77"/>
      <c r="F63" s="50">
        <f>F54+F62</f>
        <v>30171488.550000001</v>
      </c>
      <c r="G63" s="50">
        <f>G54+G62</f>
        <v>31091465.300000001</v>
      </c>
      <c r="H63" s="50">
        <f>H54+H62</f>
        <v>13897695.239999998</v>
      </c>
      <c r="I63" s="50">
        <f>I54+I62</f>
        <v>4062336.6000000006</v>
      </c>
      <c r="J63" s="51" t="s">
        <v>30</v>
      </c>
      <c r="K63" s="50">
        <f>K54+K62</f>
        <v>13131433.460000001</v>
      </c>
      <c r="L63" s="52" t="s">
        <v>30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  <c r="IW63" s="44"/>
      <c r="IX63" s="44"/>
      <c r="IY63" s="44"/>
      <c r="IZ63" s="44"/>
      <c r="JA63" s="44"/>
      <c r="JB63" s="44"/>
      <c r="JC63" s="44"/>
      <c r="JD63" s="44"/>
      <c r="JE63" s="44"/>
      <c r="JF63" s="44"/>
      <c r="JG63" s="44"/>
      <c r="JH63" s="44"/>
      <c r="JI63" s="44"/>
      <c r="JJ63" s="44"/>
      <c r="JK63" s="44"/>
      <c r="JL63" s="44"/>
      <c r="JM63" s="44"/>
      <c r="JN63" s="44"/>
      <c r="JO63" s="44"/>
      <c r="JP63" s="44"/>
      <c r="JQ63" s="44"/>
      <c r="JR63" s="44"/>
      <c r="JS63" s="44"/>
      <c r="JT63" s="44"/>
      <c r="JU63" s="44"/>
      <c r="JV63" s="44"/>
      <c r="JW63" s="44"/>
      <c r="JX63" s="44"/>
      <c r="JY63" s="44"/>
      <c r="JZ63" s="44"/>
      <c r="KA63" s="44"/>
      <c r="KB63" s="44"/>
      <c r="KC63" s="44"/>
      <c r="KD63" s="44"/>
      <c r="KE63" s="44"/>
      <c r="KF63" s="44"/>
      <c r="KG63" s="44"/>
      <c r="KH63" s="44"/>
      <c r="KI63" s="44"/>
      <c r="KJ63" s="44"/>
      <c r="KK63" s="44"/>
      <c r="KL63" s="44"/>
      <c r="KM63" s="44"/>
      <c r="KN63" s="44"/>
      <c r="KO63" s="44"/>
      <c r="KP63" s="44"/>
      <c r="KQ63" s="44"/>
      <c r="KR63" s="44"/>
      <c r="KS63" s="44"/>
      <c r="KT63" s="44"/>
      <c r="KU63" s="44"/>
      <c r="KV63" s="44"/>
      <c r="KW63" s="44"/>
      <c r="KX63" s="44"/>
      <c r="KY63" s="44"/>
      <c r="KZ63" s="44"/>
      <c r="LA63" s="44"/>
      <c r="LB63" s="44"/>
      <c r="LC63" s="44"/>
      <c r="LD63" s="44"/>
      <c r="LE63" s="44"/>
      <c r="LF63" s="44"/>
      <c r="LG63" s="44"/>
      <c r="LH63" s="44"/>
      <c r="LI63" s="44"/>
      <c r="LJ63" s="44"/>
      <c r="LK63" s="44"/>
      <c r="LL63" s="44"/>
      <c r="LM63" s="44"/>
      <c r="LN63" s="44"/>
      <c r="LO63" s="44"/>
      <c r="LP63" s="44"/>
      <c r="LQ63" s="44"/>
      <c r="LR63" s="44"/>
      <c r="LS63" s="44"/>
      <c r="LT63" s="44"/>
      <c r="LU63" s="44"/>
      <c r="LV63" s="44"/>
      <c r="LW63" s="44"/>
      <c r="LX63" s="44"/>
      <c r="LY63" s="44"/>
      <c r="LZ63" s="44"/>
      <c r="MA63" s="44"/>
      <c r="MB63" s="44"/>
      <c r="MC63" s="44"/>
      <c r="MD63" s="44"/>
      <c r="ME63" s="44"/>
      <c r="MF63" s="44"/>
      <c r="MG63" s="44"/>
      <c r="MH63" s="44"/>
      <c r="MI63" s="44"/>
      <c r="MJ63" s="44"/>
      <c r="MK63" s="44"/>
      <c r="ML63" s="44"/>
      <c r="MM63" s="44"/>
      <c r="MN63" s="44"/>
      <c r="MO63" s="44"/>
      <c r="MP63" s="44"/>
      <c r="MQ63" s="44"/>
      <c r="MR63" s="44"/>
      <c r="MS63" s="44"/>
      <c r="MT63" s="44"/>
      <c r="MU63" s="44"/>
      <c r="MV63" s="44"/>
      <c r="MW63" s="44"/>
      <c r="MX63" s="44"/>
      <c r="MY63" s="44"/>
      <c r="MZ63" s="44"/>
      <c r="NA63" s="44"/>
      <c r="NB63" s="44"/>
      <c r="NC63" s="44"/>
      <c r="ND63" s="44"/>
      <c r="NE63" s="44"/>
      <c r="NF63" s="44"/>
      <c r="NG63" s="44"/>
      <c r="NH63" s="44"/>
      <c r="NI63" s="44"/>
      <c r="NJ63" s="44"/>
      <c r="NK63" s="44"/>
      <c r="NL63" s="44"/>
      <c r="NM63" s="44"/>
      <c r="NN63" s="44"/>
      <c r="NO63" s="44"/>
      <c r="NP63" s="44"/>
      <c r="NQ63" s="44"/>
      <c r="NR63" s="44"/>
      <c r="NS63" s="44"/>
      <c r="NT63" s="44"/>
      <c r="NU63" s="44"/>
      <c r="NV63" s="44"/>
      <c r="NW63" s="44"/>
      <c r="NX63" s="44"/>
      <c r="NY63" s="44"/>
      <c r="NZ63" s="44"/>
      <c r="OA63" s="44"/>
      <c r="OB63" s="44"/>
      <c r="OC63" s="44"/>
      <c r="OD63" s="44"/>
      <c r="OE63" s="44"/>
      <c r="OF63" s="44"/>
      <c r="OG63" s="44"/>
      <c r="OH63" s="44"/>
      <c r="OI63" s="44"/>
      <c r="OJ63" s="44"/>
      <c r="OK63" s="44"/>
      <c r="OL63" s="44"/>
      <c r="OM63" s="44"/>
      <c r="ON63" s="44"/>
      <c r="OO63" s="44"/>
      <c r="OP63" s="44"/>
      <c r="OQ63" s="44"/>
      <c r="OR63" s="44"/>
      <c r="OS63" s="44"/>
      <c r="OT63" s="44"/>
      <c r="OU63" s="44"/>
      <c r="OV63" s="44"/>
      <c r="OW63" s="44"/>
      <c r="OX63" s="44"/>
      <c r="OY63" s="44"/>
      <c r="OZ63" s="44"/>
      <c r="PA63" s="44"/>
      <c r="PB63" s="44"/>
      <c r="PC63" s="44"/>
      <c r="PD63" s="44"/>
      <c r="PE63" s="44"/>
      <c r="PF63" s="44"/>
      <c r="PG63" s="44"/>
      <c r="PH63" s="44"/>
      <c r="PI63" s="44"/>
      <c r="PJ63" s="44"/>
      <c r="PK63" s="44"/>
      <c r="PL63" s="44"/>
      <c r="PM63" s="44"/>
      <c r="PN63" s="44"/>
      <c r="PO63" s="44"/>
      <c r="PP63" s="44"/>
      <c r="PQ63" s="44"/>
      <c r="PR63" s="44"/>
      <c r="PS63" s="44"/>
      <c r="PT63" s="44"/>
      <c r="PU63" s="44"/>
      <c r="PV63" s="44"/>
      <c r="PW63" s="44"/>
      <c r="PX63" s="44"/>
      <c r="PY63" s="44"/>
      <c r="PZ63" s="44"/>
      <c r="QA63" s="44"/>
      <c r="QB63" s="44"/>
      <c r="QC63" s="44"/>
      <c r="QD63" s="44"/>
      <c r="QE63" s="44"/>
      <c r="QF63" s="44"/>
      <c r="QG63" s="44"/>
      <c r="QH63" s="44"/>
      <c r="QI63" s="44"/>
      <c r="QJ63" s="44"/>
      <c r="QK63" s="44"/>
      <c r="QL63" s="44"/>
      <c r="QM63" s="44"/>
      <c r="QN63" s="44"/>
      <c r="QO63" s="44"/>
      <c r="QP63" s="44"/>
      <c r="QQ63" s="44"/>
      <c r="QR63" s="44"/>
      <c r="QS63" s="44"/>
      <c r="QT63" s="44"/>
      <c r="QU63" s="44"/>
      <c r="QV63" s="44"/>
      <c r="QW63" s="44"/>
      <c r="QX63" s="44"/>
      <c r="QY63" s="44"/>
      <c r="QZ63" s="44"/>
      <c r="RA63" s="44"/>
      <c r="RB63" s="44"/>
      <c r="RC63" s="44"/>
      <c r="RD63" s="44"/>
      <c r="RE63" s="44"/>
      <c r="RF63" s="44"/>
      <c r="RG63" s="44"/>
      <c r="RH63" s="44"/>
      <c r="RI63" s="44"/>
      <c r="RJ63" s="44"/>
      <c r="RK63" s="44"/>
      <c r="RL63" s="44"/>
      <c r="RM63" s="44"/>
      <c r="RN63" s="44"/>
      <c r="RO63" s="44"/>
      <c r="RP63" s="44"/>
      <c r="RQ63" s="44"/>
      <c r="RR63" s="44"/>
      <c r="RS63" s="44"/>
      <c r="RT63" s="44"/>
      <c r="RU63" s="44"/>
      <c r="RV63" s="44"/>
      <c r="RW63" s="44"/>
      <c r="RX63" s="44"/>
      <c r="RY63" s="44"/>
      <c r="RZ63" s="44"/>
      <c r="SA63" s="44"/>
      <c r="SB63" s="44"/>
      <c r="SC63" s="44"/>
      <c r="SD63" s="44"/>
      <c r="SE63" s="44"/>
      <c r="SF63" s="44"/>
      <c r="SG63" s="44"/>
      <c r="SH63" s="44"/>
      <c r="SI63" s="44"/>
      <c r="SJ63" s="44"/>
      <c r="SK63" s="44"/>
      <c r="SL63" s="44"/>
      <c r="SM63" s="44"/>
      <c r="SN63" s="44"/>
      <c r="SO63" s="44"/>
      <c r="SP63" s="44"/>
      <c r="SQ63" s="44"/>
      <c r="SR63" s="44"/>
      <c r="SS63" s="44"/>
      <c r="ST63" s="44"/>
      <c r="SU63" s="44"/>
      <c r="SV63" s="44"/>
      <c r="SW63" s="44"/>
      <c r="SX63" s="44"/>
      <c r="SY63" s="44"/>
      <c r="SZ63" s="44"/>
      <c r="TA63" s="44"/>
      <c r="TB63" s="44"/>
      <c r="TC63" s="44"/>
      <c r="TD63" s="44"/>
      <c r="TE63" s="44"/>
      <c r="TF63" s="44"/>
      <c r="TG63" s="44"/>
      <c r="TH63" s="44"/>
      <c r="TI63" s="44"/>
      <c r="TJ63" s="44"/>
      <c r="TK63" s="44"/>
      <c r="TL63" s="44"/>
      <c r="TM63" s="44"/>
      <c r="TN63" s="44"/>
      <c r="TO63" s="44"/>
      <c r="TP63" s="44"/>
      <c r="TQ63" s="44"/>
      <c r="TR63" s="44"/>
      <c r="TS63" s="44"/>
      <c r="TT63" s="44"/>
      <c r="TU63" s="44"/>
      <c r="TV63" s="44"/>
      <c r="TW63" s="44"/>
      <c r="TX63" s="44"/>
      <c r="TY63" s="44"/>
      <c r="TZ63" s="44"/>
      <c r="UA63" s="44"/>
      <c r="UB63" s="44"/>
      <c r="UC63" s="44"/>
      <c r="UD63" s="44"/>
      <c r="UE63" s="44"/>
      <c r="UF63" s="44"/>
      <c r="UG63" s="44"/>
      <c r="UH63" s="44"/>
      <c r="UI63" s="44"/>
      <c r="UJ63" s="44"/>
      <c r="UK63" s="44"/>
      <c r="UL63" s="44"/>
      <c r="UM63" s="44"/>
      <c r="UN63" s="44"/>
      <c r="UO63" s="44"/>
      <c r="UP63" s="44"/>
      <c r="UQ63" s="44"/>
      <c r="UR63" s="44"/>
      <c r="US63" s="44"/>
      <c r="UT63" s="44"/>
      <c r="UU63" s="44"/>
      <c r="UV63" s="44"/>
      <c r="UW63" s="44"/>
      <c r="UX63" s="44"/>
      <c r="UY63" s="44"/>
      <c r="UZ63" s="44"/>
      <c r="VA63" s="44"/>
      <c r="VB63" s="44"/>
      <c r="VC63" s="44"/>
      <c r="VD63" s="44"/>
      <c r="VE63" s="44"/>
      <c r="VF63" s="44"/>
      <c r="VG63" s="44"/>
      <c r="VH63" s="44"/>
      <c r="VI63" s="44"/>
      <c r="VJ63" s="44"/>
      <c r="VK63" s="44"/>
      <c r="VL63" s="44"/>
      <c r="VM63" s="44"/>
      <c r="VN63" s="44"/>
      <c r="VO63" s="44"/>
      <c r="VP63" s="44"/>
      <c r="VQ63" s="44"/>
      <c r="VR63" s="44"/>
      <c r="VS63" s="44"/>
      <c r="VT63" s="44"/>
      <c r="VU63" s="44"/>
      <c r="VV63" s="44"/>
      <c r="VW63" s="44"/>
      <c r="VX63" s="44"/>
      <c r="VY63" s="44"/>
      <c r="VZ63" s="44"/>
      <c r="WA63" s="44"/>
      <c r="WB63" s="44"/>
      <c r="WC63" s="44"/>
      <c r="WD63" s="44"/>
      <c r="WE63" s="44"/>
      <c r="WF63" s="44"/>
      <c r="WG63" s="44"/>
      <c r="WH63" s="44"/>
      <c r="WI63" s="44"/>
      <c r="WJ63" s="44"/>
      <c r="WK63" s="44"/>
      <c r="WL63" s="44"/>
      <c r="WM63" s="44"/>
      <c r="WN63" s="44"/>
      <c r="WO63" s="44"/>
      <c r="WP63" s="44"/>
      <c r="WQ63" s="44"/>
      <c r="WR63" s="44"/>
      <c r="WS63" s="44"/>
      <c r="WT63" s="44"/>
      <c r="WU63" s="44"/>
      <c r="WV63" s="44"/>
      <c r="WW63" s="44"/>
      <c r="WX63" s="44"/>
      <c r="WY63" s="44"/>
      <c r="WZ63" s="44"/>
      <c r="XA63" s="44"/>
      <c r="XB63" s="44"/>
      <c r="XC63" s="44"/>
      <c r="XD63" s="44"/>
      <c r="XE63" s="44"/>
      <c r="XF63" s="44"/>
      <c r="XG63" s="44"/>
      <c r="XH63" s="44"/>
      <c r="XI63" s="44"/>
      <c r="XJ63" s="44"/>
      <c r="XK63" s="44"/>
      <c r="XL63" s="44"/>
      <c r="XM63" s="44"/>
      <c r="XN63" s="44"/>
      <c r="XO63" s="44"/>
      <c r="XP63" s="44"/>
      <c r="XQ63" s="44"/>
      <c r="XR63" s="44"/>
      <c r="XS63" s="44"/>
      <c r="XT63" s="44"/>
      <c r="XU63" s="44"/>
      <c r="XV63" s="44"/>
      <c r="XW63" s="44"/>
      <c r="XX63" s="44"/>
      <c r="XY63" s="44"/>
      <c r="XZ63" s="44"/>
      <c r="YA63" s="44"/>
      <c r="YB63" s="44"/>
      <c r="YC63" s="44"/>
      <c r="YD63" s="44"/>
      <c r="YE63" s="44"/>
      <c r="YF63" s="44"/>
      <c r="YG63" s="44"/>
      <c r="YH63" s="44"/>
      <c r="YI63" s="44"/>
      <c r="YJ63" s="44"/>
      <c r="YK63" s="44"/>
      <c r="YL63" s="44"/>
      <c r="YM63" s="44"/>
      <c r="YN63" s="44"/>
      <c r="YO63" s="44"/>
      <c r="YP63" s="44"/>
      <c r="YQ63" s="44"/>
      <c r="YR63" s="44"/>
      <c r="YS63" s="44"/>
      <c r="YT63" s="44"/>
      <c r="YU63" s="44"/>
      <c r="YV63" s="44"/>
      <c r="YW63" s="44"/>
      <c r="YX63" s="44"/>
      <c r="YY63" s="44"/>
      <c r="YZ63" s="44"/>
      <c r="ZA63" s="44"/>
      <c r="ZB63" s="44"/>
      <c r="ZC63" s="44"/>
      <c r="ZD63" s="44"/>
      <c r="ZE63" s="44"/>
      <c r="ZF63" s="44"/>
      <c r="ZG63" s="44"/>
      <c r="ZH63" s="44"/>
      <c r="ZI63" s="44"/>
      <c r="ZJ63" s="44"/>
      <c r="ZK63" s="44"/>
      <c r="ZL63" s="44"/>
      <c r="ZM63" s="44"/>
      <c r="ZN63" s="44"/>
      <c r="ZO63" s="44"/>
      <c r="ZP63" s="44"/>
      <c r="ZQ63" s="44"/>
      <c r="ZR63" s="44"/>
      <c r="ZS63" s="44"/>
      <c r="ZT63" s="44"/>
      <c r="ZU63" s="44"/>
      <c r="ZV63" s="44"/>
      <c r="ZW63" s="44"/>
      <c r="ZX63" s="44"/>
      <c r="ZY63" s="44"/>
      <c r="ZZ63" s="44"/>
      <c r="AAA63" s="44"/>
      <c r="AAB63" s="44"/>
      <c r="AAC63" s="44"/>
      <c r="AAD63" s="44"/>
      <c r="AAE63" s="44"/>
      <c r="AAF63" s="44"/>
      <c r="AAG63" s="44"/>
      <c r="AAH63" s="44"/>
      <c r="AAI63" s="44"/>
      <c r="AAJ63" s="44"/>
      <c r="AAK63" s="44"/>
      <c r="AAL63" s="44"/>
      <c r="AAM63" s="44"/>
      <c r="AAN63" s="44"/>
      <c r="AAO63" s="44"/>
      <c r="AAP63" s="44"/>
      <c r="AAQ63" s="44"/>
      <c r="AAR63" s="44"/>
      <c r="AAS63" s="44"/>
      <c r="AAT63" s="44"/>
      <c r="AAU63" s="44"/>
      <c r="AAV63" s="44"/>
      <c r="AAW63" s="44"/>
      <c r="AAX63" s="44"/>
      <c r="AAY63" s="44"/>
      <c r="AAZ63" s="44"/>
      <c r="ABA63" s="44"/>
      <c r="ABB63" s="44"/>
      <c r="ABC63" s="44"/>
      <c r="ABD63" s="44"/>
      <c r="ABE63" s="44"/>
      <c r="ABF63" s="44"/>
      <c r="ABG63" s="44"/>
      <c r="ABH63" s="44"/>
      <c r="ABI63" s="44"/>
      <c r="ABJ63" s="44"/>
      <c r="ABK63" s="44"/>
      <c r="ABL63" s="44"/>
      <c r="ABM63" s="44"/>
      <c r="ABN63" s="44"/>
      <c r="ABO63" s="44"/>
      <c r="ABP63" s="44"/>
      <c r="ABQ63" s="44"/>
      <c r="ABR63" s="44"/>
      <c r="ABS63" s="44"/>
      <c r="ABT63" s="44"/>
      <c r="ABU63" s="44"/>
      <c r="ABV63" s="44"/>
      <c r="ABW63" s="44"/>
      <c r="ABX63" s="44"/>
      <c r="ABY63" s="44"/>
      <c r="ABZ63" s="44"/>
      <c r="ACA63" s="44"/>
      <c r="ACB63" s="44"/>
      <c r="ACC63" s="44"/>
      <c r="ACD63" s="44"/>
      <c r="ACE63" s="44"/>
      <c r="ACF63" s="44"/>
      <c r="ACG63" s="44"/>
      <c r="ACH63" s="44"/>
      <c r="ACI63" s="44"/>
      <c r="ACJ63" s="44"/>
      <c r="ACK63" s="44"/>
      <c r="ACL63" s="44"/>
      <c r="ACM63" s="44"/>
      <c r="ACN63" s="44"/>
      <c r="ACO63" s="44"/>
      <c r="ACP63" s="44"/>
      <c r="ACQ63" s="44"/>
      <c r="ACR63" s="44"/>
      <c r="ACS63" s="44"/>
      <c r="ACT63" s="44"/>
      <c r="ACU63" s="44"/>
      <c r="ACV63" s="44"/>
      <c r="ACW63" s="44"/>
      <c r="ACX63" s="44"/>
      <c r="ACY63" s="44"/>
      <c r="ACZ63" s="44"/>
      <c r="ADA63" s="44"/>
      <c r="ADB63" s="44"/>
      <c r="ADC63" s="44"/>
      <c r="ADD63" s="44"/>
      <c r="ADE63" s="44"/>
      <c r="ADF63" s="44"/>
      <c r="ADG63" s="44"/>
      <c r="ADH63" s="44"/>
      <c r="ADI63" s="44"/>
      <c r="ADJ63" s="44"/>
      <c r="ADK63" s="44"/>
      <c r="ADL63" s="44"/>
      <c r="ADM63" s="44"/>
      <c r="ADN63" s="44"/>
      <c r="ADO63" s="44"/>
      <c r="ADP63" s="44"/>
      <c r="ADQ63" s="44"/>
      <c r="ADR63" s="44"/>
      <c r="ADS63" s="44"/>
      <c r="ADT63" s="44"/>
      <c r="ADU63" s="44"/>
      <c r="ADV63" s="44"/>
      <c r="ADW63" s="44"/>
      <c r="ADX63" s="44"/>
      <c r="ADY63" s="44"/>
      <c r="ADZ63" s="44"/>
      <c r="AEA63" s="44"/>
      <c r="AEB63" s="44"/>
      <c r="AEC63" s="44"/>
      <c r="AED63" s="44"/>
      <c r="AEE63" s="44"/>
      <c r="AEF63" s="44"/>
      <c r="AEG63" s="44"/>
      <c r="AEH63" s="44"/>
      <c r="AEI63" s="44"/>
      <c r="AEJ63" s="44"/>
      <c r="AEK63" s="44"/>
      <c r="AEL63" s="44"/>
      <c r="AEM63" s="44"/>
      <c r="AEN63" s="44"/>
      <c r="AEO63" s="44"/>
      <c r="AEP63" s="44"/>
      <c r="AEQ63" s="44"/>
      <c r="AER63" s="44"/>
      <c r="AES63" s="44"/>
      <c r="AET63" s="44"/>
      <c r="AEU63" s="44"/>
      <c r="AEV63" s="44"/>
      <c r="AEW63" s="44"/>
      <c r="AEX63" s="44"/>
      <c r="AEY63" s="44"/>
      <c r="AEZ63" s="44"/>
      <c r="AFA63" s="44"/>
      <c r="AFB63" s="44"/>
      <c r="AFC63" s="44"/>
      <c r="AFD63" s="44"/>
      <c r="AFE63" s="44"/>
      <c r="AFF63" s="44"/>
      <c r="AFG63" s="44"/>
      <c r="AFH63" s="44"/>
      <c r="AFI63" s="44"/>
      <c r="AFJ63" s="44"/>
      <c r="AFK63" s="44"/>
      <c r="AFL63" s="44"/>
      <c r="AFM63" s="44"/>
      <c r="AFN63" s="44"/>
      <c r="AFO63" s="44"/>
      <c r="AFP63" s="44"/>
      <c r="AFQ63" s="44"/>
      <c r="AFR63" s="44"/>
      <c r="AFS63" s="44"/>
      <c r="AFT63" s="44"/>
      <c r="AFU63" s="44"/>
      <c r="AFV63" s="44"/>
      <c r="AFW63" s="44"/>
      <c r="AFX63" s="44"/>
      <c r="AFY63" s="44"/>
      <c r="AFZ63" s="44"/>
      <c r="AGA63" s="44"/>
      <c r="AGB63" s="44"/>
      <c r="AGC63" s="44"/>
      <c r="AGD63" s="44"/>
      <c r="AGE63" s="44"/>
      <c r="AGF63" s="44"/>
      <c r="AGG63" s="44"/>
      <c r="AGH63" s="44"/>
      <c r="AGI63" s="44"/>
      <c r="AGJ63" s="44"/>
      <c r="AGK63" s="44"/>
      <c r="AGL63" s="44"/>
      <c r="AGM63" s="44"/>
      <c r="AGN63" s="44"/>
      <c r="AGO63" s="44"/>
      <c r="AGP63" s="44"/>
      <c r="AGQ63" s="44"/>
      <c r="AGR63" s="44"/>
      <c r="AGS63" s="44"/>
      <c r="AGT63" s="44"/>
      <c r="AGU63" s="44"/>
      <c r="AGV63" s="44"/>
      <c r="AGW63" s="44"/>
      <c r="AGX63" s="44"/>
      <c r="AGY63" s="44"/>
      <c r="AGZ63" s="44"/>
      <c r="AHA63" s="44"/>
      <c r="AHB63" s="44"/>
      <c r="AHC63" s="44"/>
      <c r="AHD63" s="44"/>
      <c r="AHE63" s="44"/>
      <c r="AHF63" s="44"/>
      <c r="AHG63" s="44"/>
      <c r="AHH63" s="44"/>
      <c r="AHI63" s="44"/>
      <c r="AHJ63" s="44"/>
      <c r="AHK63" s="44"/>
      <c r="AHL63" s="44"/>
      <c r="AHM63" s="44"/>
      <c r="AHN63" s="44"/>
      <c r="AHO63" s="44"/>
      <c r="AHP63" s="44"/>
      <c r="AHQ63" s="44"/>
      <c r="AHR63" s="44"/>
      <c r="AHS63" s="44"/>
      <c r="AHT63" s="44"/>
      <c r="AHU63" s="44"/>
      <c r="AHV63" s="44"/>
      <c r="AHW63" s="44"/>
      <c r="AHX63" s="44"/>
      <c r="AHY63" s="44"/>
      <c r="AHZ63" s="44"/>
      <c r="AIA63" s="44"/>
      <c r="AIB63" s="44"/>
      <c r="AIC63" s="44"/>
      <c r="AID63" s="44"/>
      <c r="AIE63" s="44"/>
      <c r="AIF63" s="44"/>
      <c r="AIG63" s="44"/>
      <c r="AIH63" s="44"/>
      <c r="AII63" s="44"/>
      <c r="AIJ63" s="44"/>
      <c r="AIK63" s="44"/>
      <c r="AIL63" s="44"/>
      <c r="AIM63" s="44"/>
      <c r="AIN63" s="44"/>
      <c r="AIO63" s="44"/>
      <c r="AIP63" s="44"/>
      <c r="AIQ63" s="44"/>
      <c r="AIR63" s="44"/>
      <c r="AIS63" s="44"/>
      <c r="AIT63" s="44"/>
      <c r="AIU63" s="44"/>
      <c r="AIV63" s="44"/>
      <c r="AIW63" s="44"/>
      <c r="AIX63" s="44"/>
      <c r="AIY63" s="44"/>
      <c r="AIZ63" s="44"/>
      <c r="AJA63" s="44"/>
      <c r="AJB63" s="44"/>
      <c r="AJC63" s="44"/>
      <c r="AJD63" s="44"/>
      <c r="AJE63" s="44"/>
      <c r="AJF63" s="44"/>
      <c r="AJG63" s="44"/>
      <c r="AJH63" s="44"/>
      <c r="AJI63" s="44"/>
      <c r="AJJ63" s="44"/>
      <c r="AJK63" s="44"/>
      <c r="AJL63" s="44"/>
      <c r="AJM63" s="44"/>
      <c r="AJN63" s="44"/>
      <c r="AJO63" s="44"/>
      <c r="AJP63" s="44"/>
      <c r="AJQ63" s="44"/>
      <c r="AJR63" s="44"/>
      <c r="AJS63" s="44"/>
      <c r="AJT63" s="44"/>
      <c r="AJU63" s="44"/>
      <c r="AJV63" s="44"/>
      <c r="AJW63" s="44"/>
      <c r="AJX63" s="44"/>
      <c r="AJY63" s="44"/>
      <c r="AJZ63" s="44"/>
      <c r="AKA63" s="44"/>
      <c r="AKB63" s="44"/>
      <c r="AKC63" s="44"/>
      <c r="AKD63" s="44"/>
      <c r="AKE63" s="44"/>
      <c r="AKF63" s="44"/>
      <c r="AKG63" s="44"/>
      <c r="AKH63" s="44"/>
      <c r="AKI63" s="44"/>
      <c r="AKJ63" s="44"/>
      <c r="AKK63" s="44"/>
      <c r="AKL63" s="44"/>
      <c r="AKM63" s="44"/>
      <c r="AKN63" s="44"/>
      <c r="AKO63" s="44"/>
      <c r="AKP63" s="44"/>
      <c r="AKQ63" s="44"/>
      <c r="AKR63" s="44"/>
      <c r="AKS63" s="44"/>
      <c r="AKT63" s="44"/>
      <c r="AKU63" s="44"/>
      <c r="AKV63" s="44"/>
      <c r="AKW63" s="44"/>
      <c r="AKX63" s="44"/>
      <c r="AKY63" s="44"/>
      <c r="AKZ63" s="44"/>
      <c r="ALA63" s="44"/>
      <c r="ALB63" s="44"/>
      <c r="ALC63" s="44"/>
      <c r="ALD63" s="44"/>
      <c r="ALE63" s="44"/>
      <c r="ALF63" s="44"/>
      <c r="ALG63" s="44"/>
      <c r="ALH63" s="44"/>
      <c r="ALI63" s="44"/>
      <c r="ALJ63" s="44"/>
      <c r="ALK63" s="44"/>
      <c r="ALL63" s="44"/>
      <c r="ALM63" s="44"/>
      <c r="ALN63" s="44"/>
      <c r="ALO63" s="44"/>
      <c r="ALP63" s="44"/>
      <c r="ALQ63" s="44"/>
      <c r="ALR63" s="44"/>
      <c r="ALS63" s="44"/>
      <c r="ALT63" s="44"/>
      <c r="ALU63" s="44"/>
      <c r="ALV63" s="44"/>
      <c r="ALW63" s="44"/>
      <c r="ALX63" s="44"/>
      <c r="ALY63" s="44"/>
      <c r="ALZ63" s="44"/>
      <c r="AMA63" s="44"/>
      <c r="AMB63" s="44"/>
      <c r="AMC63" s="44"/>
      <c r="AMD63" s="44"/>
      <c r="AME63" s="44"/>
      <c r="AMF63" s="44"/>
      <c r="AMG63" s="44"/>
    </row>
    <row r="64" spans="1:1024" ht="14.25">
      <c r="A64" s="78"/>
      <c r="B64" s="78"/>
      <c r="C64" s="78"/>
      <c r="D64" s="78"/>
      <c r="E64" s="78"/>
      <c r="F64" s="2"/>
      <c r="G64" s="2"/>
      <c r="H64" s="2"/>
      <c r="I64" s="2"/>
      <c r="J64" s="5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54"/>
    </row>
    <row r="65" spans="1:1024" s="11" customFormat="1" ht="11.25">
      <c r="A65" s="79" t="s">
        <v>113</v>
      </c>
      <c r="B65" s="79"/>
      <c r="C65" s="79"/>
      <c r="D65" s="79"/>
      <c r="E65" s="79"/>
      <c r="F65" s="56"/>
    </row>
    <row r="66" spans="1:1024" s="11" customFormat="1" ht="11.25">
      <c r="A66" s="80" t="s">
        <v>118</v>
      </c>
      <c r="B66" s="80"/>
      <c r="C66" s="80"/>
      <c r="D66" s="80"/>
      <c r="E66" s="80"/>
      <c r="F66" s="56"/>
    </row>
    <row r="67" spans="1:1024" s="11" customFormat="1" ht="11.25">
      <c r="A67" s="55"/>
      <c r="B67" s="55"/>
      <c r="C67" s="55"/>
      <c r="D67" s="55"/>
      <c r="E67" s="55"/>
      <c r="F67" s="56"/>
    </row>
    <row r="68" spans="1:1024" ht="14.25">
      <c r="A68" s="2"/>
      <c r="B68" s="57" t="s">
        <v>101</v>
      </c>
      <c r="C68" s="73"/>
      <c r="D68" s="73"/>
      <c r="E68" s="73"/>
      <c r="F68" s="73"/>
      <c r="G68" s="73"/>
      <c r="H68" s="58"/>
      <c r="I68" s="59"/>
      <c r="J68" s="5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54"/>
      <c r="AMI68" s="54"/>
      <c r="AMJ68" s="54"/>
    </row>
    <row r="69" spans="1:1024" ht="14.25">
      <c r="A69" s="2"/>
      <c r="B69" s="57"/>
      <c r="C69" s="60" t="s">
        <v>102</v>
      </c>
      <c r="D69" s="60"/>
      <c r="E69" s="60"/>
      <c r="F69" s="60"/>
      <c r="G69" s="60"/>
      <c r="H69" s="58"/>
      <c r="I69" s="59"/>
      <c r="J69" s="5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54"/>
      <c r="AMI69" s="54"/>
      <c r="AMJ69" s="54"/>
    </row>
    <row r="70" spans="1:1024" ht="14.25">
      <c r="A70" s="2"/>
      <c r="B70" s="61"/>
      <c r="C70" s="62" t="s">
        <v>103</v>
      </c>
      <c r="D70" s="61"/>
      <c r="E70" s="61"/>
      <c r="F70" s="61"/>
      <c r="G70" s="61"/>
      <c r="H70" s="63"/>
      <c r="I70" s="61"/>
      <c r="J70" s="5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54"/>
      <c r="AMI70" s="54"/>
      <c r="AMJ70" s="54"/>
    </row>
    <row r="71" spans="1:1024" ht="14.25">
      <c r="A71" s="2"/>
      <c r="B71" s="61"/>
      <c r="C71" s="62" t="s">
        <v>104</v>
      </c>
      <c r="D71" s="61"/>
      <c r="E71" s="61"/>
      <c r="F71" s="61"/>
      <c r="G71" s="61"/>
      <c r="H71" s="63"/>
      <c r="I71" s="61"/>
      <c r="J71" s="5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54"/>
      <c r="AMI71" s="54"/>
      <c r="AMJ71" s="54"/>
    </row>
    <row r="72" spans="1:1024" ht="14.25">
      <c r="A72" s="2"/>
      <c r="B72" s="61"/>
      <c r="C72" s="74" t="s">
        <v>105</v>
      </c>
      <c r="D72" s="74"/>
      <c r="E72" s="74"/>
      <c r="F72" s="74"/>
      <c r="G72" s="74"/>
      <c r="H72" s="63"/>
      <c r="I72" s="61"/>
      <c r="J72" s="5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54"/>
      <c r="AMI72" s="54"/>
      <c r="AMJ72" s="54"/>
    </row>
    <row r="73" spans="1:1024">
      <c r="B73" s="64"/>
      <c r="C73" s="64"/>
      <c r="D73" s="64"/>
      <c r="E73" s="64"/>
      <c r="F73" s="64"/>
      <c r="G73" s="64"/>
      <c r="H73" s="65"/>
      <c r="I73" s="64"/>
    </row>
    <row r="74" spans="1:1024">
      <c r="B74" s="64"/>
      <c r="C74" s="64"/>
      <c r="D74" s="64"/>
      <c r="E74" s="64"/>
      <c r="F74" s="64"/>
      <c r="G74" s="64"/>
      <c r="H74" s="65"/>
      <c r="I74" s="64"/>
    </row>
  </sheetData>
  <mergeCells count="36">
    <mergeCell ref="A11:L11"/>
    <mergeCell ref="E1:L1"/>
    <mergeCell ref="E2:L2"/>
    <mergeCell ref="E3:L3"/>
    <mergeCell ref="E4:L4"/>
    <mergeCell ref="A5:L5"/>
    <mergeCell ref="A7:A9"/>
    <mergeCell ref="B7:B9"/>
    <mergeCell ref="C7:C9"/>
    <mergeCell ref="D7:D9"/>
    <mergeCell ref="E7:E9"/>
    <mergeCell ref="F7:F9"/>
    <mergeCell ref="G7:K7"/>
    <mergeCell ref="L7:L9"/>
    <mergeCell ref="G8:G9"/>
    <mergeCell ref="H8:K8"/>
    <mergeCell ref="A55:L55"/>
    <mergeCell ref="A17:E17"/>
    <mergeCell ref="A26:E26"/>
    <mergeCell ref="A35:E35"/>
    <mergeCell ref="A37:E37"/>
    <mergeCell ref="A40:E40"/>
    <mergeCell ref="A42:E42"/>
    <mergeCell ref="A46:E46"/>
    <mergeCell ref="A48:E48"/>
    <mergeCell ref="A51:E51"/>
    <mergeCell ref="A53:E53"/>
    <mergeCell ref="A54:E54"/>
    <mergeCell ref="C68:G68"/>
    <mergeCell ref="C72:G72"/>
    <mergeCell ref="A61:E61"/>
    <mergeCell ref="A62:E62"/>
    <mergeCell ref="A63:E63"/>
    <mergeCell ref="A64:E64"/>
    <mergeCell ref="A65:E65"/>
    <mergeCell ref="A66:E66"/>
  </mergeCells>
  <printOptions horizontalCentered="1"/>
  <pageMargins left="0.70866141732283461" right="0.70866141732283461" top="0.98425196850393704" bottom="0.70866141732283461" header="0.23622047244094488" footer="0.11811023622047244"/>
  <pageSetup paperSize="9" scale="65" fitToWidth="0" fitToHeight="0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1024" width="8.75" customWidth="1"/>
    <col min="1025" max="1025" width="9" customWidth="1"/>
  </cols>
  <sheetData/>
  <pageMargins left="0.78740157480314998" right="0.38188976377952816" top="0.79842519685039415" bottom="0.84842519685039408" header="0.40472440944881904" footer="0.45472440944881903"/>
  <pageSetup paperSize="0" scale="65" fitToWidth="0" fitToHeight="0" pageOrder="overThenDown" orientation="portrait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1024" width="8.75" customWidth="1"/>
    <col min="1025" max="1025" width="9" customWidth="1"/>
  </cols>
  <sheetData/>
  <pageMargins left="0.78740157480314998" right="0.38188976377952816" top="0.79842519685039415" bottom="0.84842519685039408" header="0.40472440944881904" footer="0.45472440944881903"/>
  <pageSetup paperSize="0" scale="65" fitToWidth="0" fitToHeight="0" pageOrder="overThenDown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09_11_2019</vt:lpstr>
      <vt:lpstr>Sheet2</vt:lpstr>
      <vt:lpstr>Sheet3</vt:lpstr>
      <vt:lpstr>'09_11_2019'!Obszar_wydruku</vt:lpstr>
      <vt:lpstr>'09_11_2019'!Tytuły_wydruku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aneta.wielgus</dc:creator>
  <cp:lastModifiedBy>Joanna Łabanowska</cp:lastModifiedBy>
  <cp:revision>37</cp:revision>
  <cp:lastPrinted>2020-06-16T15:54:23Z</cp:lastPrinted>
  <dcterms:created xsi:type="dcterms:W3CDTF">2009-04-16T11:32:48Z</dcterms:created>
  <dcterms:modified xsi:type="dcterms:W3CDTF">2020-06-16T15:54:27Z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