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'DROGI'!$A$1:$H$25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<sst xmlns="http://schemas.openxmlformats.org/spreadsheetml/2006/main" count="42" uniqueCount="31">
  <si>
    <t>KOSZTORYS OFERTOWY droga w Górnem</t>
  </si>
  <si>
    <t>Lp.</t>
  </si>
  <si>
    <t>CPV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</si>
  <si>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</si>
  <si>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</si>
  <si>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</si>
  <si>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</si>
  <si>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</si>
  <si>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</si>
  <si>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Wyznaczenie i odtworzenie trasy i punktów wysokościowych – roboty pomiarowe</t>
  </si>
  <si>
    <t>km</t>
  </si>
  <si>
    <t xml:space="preserve">Roboty ziemne wykonywane koparkami podsiębiernymi o poj. łyżki 0.40 m3 w gr .kat. III-IV z transportem urobku na odległość określoną przez wykonawcę z utylizacją. </t>
  </si>
  <si>
    <t>m3</t>
  </si>
  <si>
    <t xml:space="preserve">Warstwa odsączająca grubości 20 cm pod jezdnią zasadniczą z zagęszczeniem </t>
  </si>
  <si>
    <t>m2</t>
  </si>
  <si>
    <t>Warstwa dolna podbudowy z kruszywa naturalnego  z domieszką 50% kruszywa łamanego</t>
  </si>
  <si>
    <t xml:space="preserve">Profilowanie i zagęszczenie podłoża wykonywane mechanicznie </t>
  </si>
  <si>
    <t>Warstwa górna podbudowy grubości 10 cm z kruszywa naturalnego  z domieszką 50% kruszywa łamanego z zagęszczeniem – jezdnia i zjazdy</t>
  </si>
  <si>
    <t>Mechaniczne czyszczenie nawierzchni drogowej nieulepszonej</t>
  </si>
  <si>
    <t>Skropienie nawierzchni drogowej  żwirowej emulsją asfaltową szybkorozpadową -0,7 kg/m2</t>
  </si>
  <si>
    <t>Warstwa wiążąca z betonu asfaltowego AC 11W 50/70 grubości po zagęszczeniu 4cm</t>
  </si>
  <si>
    <t>Skropienie warstwy wiążącej emulsją asfaltową kationową szybkorozpadową -0,3 kg/m2</t>
  </si>
  <si>
    <t>Warstwa ścieralna z betonu asfaltowego AC 11S 50/70 grubości po zagęszczeniu 5cm</t>
  </si>
  <si>
    <t>Regulacja pionowa studzienek dla zaworów wodociągowych i gazowych</t>
  </si>
  <si>
    <t>szt.</t>
  </si>
  <si>
    <t>Pobocze o szerokości minimum 75 cm z kruszywa naturalnego o grubości po zagęszczeniu 8 cm</t>
  </si>
  <si>
    <t>Plantowanie skarp i korony nasypów – kat. gr. I-III</t>
  </si>
  <si>
    <t>Brukowanie skarp, przekopów i nasypów na podsypce z piasku lub pospółki z zalaniem szczelin zaprawą cementową - skarp przepustów</t>
  </si>
  <si>
    <t>Droga w Górnem      RAZEM</t>
  </si>
  <si>
    <t>PODATEK VAT 23%</t>
  </si>
  <si>
    <t>Droga w Górnem  BRUTTO   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</si>
</sst>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#,##0.00"/>
    <numFmt numFmtId="167" formatCode="0.0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 applyProtection="1">
      <alignment horizontal="center" vertical="center" wrapText="1"/>
      <protection/>
    </xf>
    <xf numFmtId="164" fontId="25" fillId="0" borderId="11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7" fillId="0" borderId="11" xfId="0" applyFont="1" applyFill="1" applyBorder="1" applyAlignment="1">
      <alignment horizontal="center" vertical="center"/>
    </xf>
    <xf numFmtId="164" fontId="25" fillId="0" borderId="11" xfId="0" applyFont="1" applyFill="1" applyBorder="1" applyAlignment="1">
      <alignment horizontal="right" vertical="center" wrapText="1"/>
    </xf>
    <xf numFmtId="164" fontId="27" fillId="0" borderId="11" xfId="0" applyFont="1" applyFill="1" applyBorder="1" applyAlignment="1" applyProtection="1">
      <alignment vertical="center" wrapText="1"/>
      <protection/>
    </xf>
    <xf numFmtId="164" fontId="27" fillId="0" borderId="11" xfId="0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right" vertical="center" wrapText="1"/>
    </xf>
    <xf numFmtId="164" fontId="27" fillId="0" borderId="11" xfId="0" applyFont="1" applyBorder="1" applyAlignment="1">
      <alignment horizontal="center"/>
    </xf>
    <xf numFmtId="164" fontId="27" fillId="0" borderId="11" xfId="0" applyFont="1" applyBorder="1" applyAlignment="1">
      <alignment/>
    </xf>
    <xf numFmtId="164" fontId="27" fillId="0" borderId="11" xfId="0" applyFont="1" applyBorder="1" applyAlignment="1">
      <alignment wrapText="1"/>
    </xf>
    <xf numFmtId="164" fontId="27" fillId="0" borderId="11" xfId="0" applyFont="1" applyBorder="1" applyAlignment="1">
      <alignment horizontal="center" vertical="center"/>
    </xf>
    <xf numFmtId="164" fontId="25" fillId="0" borderId="11" xfId="0" applyFont="1" applyBorder="1" applyAlignment="1">
      <alignment horizontal="center" vertical="center"/>
    </xf>
    <xf numFmtId="164" fontId="28" fillId="0" borderId="11" xfId="0" applyFont="1" applyBorder="1" applyAlignment="1">
      <alignment/>
    </xf>
    <xf numFmtId="164" fontId="27" fillId="0" borderId="11" xfId="0" applyFont="1" applyFill="1" applyBorder="1" applyAlignment="1" applyProtection="1">
      <alignment horizontal="left" vertical="center" wrapText="1"/>
      <protection/>
    </xf>
    <xf numFmtId="166" fontId="25" fillId="0" borderId="11" xfId="0" applyNumberFormat="1" applyFont="1" applyFill="1" applyBorder="1" applyAlignment="1">
      <alignment horizontal="center" vertical="center" wrapText="1"/>
    </xf>
    <xf numFmtId="164" fontId="24" fillId="0" borderId="11" xfId="0" applyFont="1" applyFill="1" applyBorder="1" applyAlignment="1" applyProtection="1">
      <alignment horizontal="left" vertical="center" wrapText="1" indent="2"/>
      <protection/>
    </xf>
    <xf numFmtId="164" fontId="29" fillId="0" borderId="0" xfId="0" applyFont="1" applyFill="1" applyAlignment="1">
      <alignment vertical="center"/>
    </xf>
    <xf numFmtId="167" fontId="27" fillId="0" borderId="11" xfId="0" applyNumberFormat="1" applyFont="1" applyBorder="1" applyAlignment="1">
      <alignment horizontal="center" vertical="center"/>
    </xf>
    <xf numFmtId="167" fontId="25" fillId="0" borderId="11" xfId="0" applyNumberFormat="1" applyFont="1" applyBorder="1" applyAlignment="1">
      <alignment horizontal="center" vertical="center"/>
    </xf>
    <xf numFmtId="167" fontId="27" fillId="0" borderId="11" xfId="0" applyNumberFormat="1" applyFont="1" applyBorder="1" applyAlignment="1">
      <alignment horizontal="center"/>
    </xf>
    <xf numFmtId="167" fontId="25" fillId="0" borderId="11" xfId="0" applyNumberFormat="1" applyFont="1" applyBorder="1" applyAlignment="1">
      <alignment horizontal="center"/>
    </xf>
    <xf numFmtId="164" fontId="25" fillId="0" borderId="11" xfId="0" applyFont="1" applyFill="1" applyBorder="1" applyAlignment="1" applyProtection="1">
      <alignment horizontal="left" vertical="center" wrapText="1"/>
      <protection/>
    </xf>
    <xf numFmtId="164" fontId="25" fillId="0" borderId="11" xfId="0" applyFont="1" applyFill="1" applyBorder="1" applyAlignment="1" applyProtection="1">
      <alignment horizontal="right" vertical="center" wrapText="1"/>
      <protection/>
    </xf>
    <xf numFmtId="166" fontId="22" fillId="0" borderId="11" xfId="0" applyNumberFormat="1" applyFont="1" applyFill="1" applyBorder="1" applyAlignment="1">
      <alignment horizontal="right" vertical="center" wrapText="1"/>
    </xf>
    <xf numFmtId="164" fontId="18" fillId="0" borderId="11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right" vertical="center" wrapText="1"/>
    </xf>
    <xf numFmtId="164" fontId="23" fillId="0" borderId="11" xfId="0" applyFont="1" applyFill="1" applyBorder="1" applyAlignment="1" applyProtection="1">
      <alignment horizontal="left" vertical="center" wrapText="1"/>
      <protection/>
    </xf>
    <xf numFmtId="164" fontId="23" fillId="0" borderId="11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RowColHeaders="0" tabSelected="1" zoomScaleSheetLayoutView="105" workbookViewId="0" topLeftCell="A1">
      <selection activeCell="A2" sqref="A2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57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/>
      <c r="H1" s="11"/>
    </row>
    <row r="2" spans="1:8" ht="19.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1" customFormat="1" ht="18" customHeight="1">
      <c r="A4" s="17" t="s">
        <v>1</v>
      </c>
      <c r="B4" s="17" t="s">
        <v>2</v>
      </c>
      <c r="C4" s="18"/>
      <c r="D4" s="19" t="s">
        <v>3</v>
      </c>
      <c r="E4" s="17" t="s">
        <v>4</v>
      </c>
      <c r="F4" s="17"/>
      <c r="G4" s="20" t="s">
        <v>5</v>
      </c>
      <c r="H4" s="20" t="s">
        <v>6</v>
      </c>
    </row>
    <row r="5" spans="1:8" s="21" customFormat="1" ht="18" customHeight="1">
      <c r="A5" s="17"/>
      <c r="B5" s="17"/>
      <c r="C5" s="18"/>
      <c r="D5" s="19"/>
      <c r="E5" s="17" t="s">
        <v>7</v>
      </c>
      <c r="F5" s="17" t="s">
        <v>8</v>
      </c>
      <c r="G5" s="20"/>
      <c r="H5" s="20"/>
    </row>
    <row r="6" spans="1:8" ht="27.75" customHeight="1">
      <c r="A6" s="22">
        <v>1</v>
      </c>
      <c r="B6" s="22"/>
      <c r="C6" s="23"/>
      <c r="D6" s="24" t="s">
        <v>9</v>
      </c>
      <c r="E6" s="25" t="s">
        <v>10</v>
      </c>
      <c r="F6" s="26">
        <v>0.34700000000000003</v>
      </c>
      <c r="G6" s="27"/>
      <c r="H6" s="28">
        <f>F6*G6</f>
        <v>0</v>
      </c>
    </row>
    <row r="7" spans="1:8" s="5" customFormat="1" ht="27.75" customHeight="1">
      <c r="A7" s="29">
        <v>2</v>
      </c>
      <c r="B7" s="30"/>
      <c r="C7" s="30"/>
      <c r="D7" s="31" t="s">
        <v>11</v>
      </c>
      <c r="E7" s="32" t="s">
        <v>12</v>
      </c>
      <c r="F7" s="33">
        <v>80</v>
      </c>
      <c r="G7" s="34"/>
      <c r="H7" s="28">
        <f>F7*G7</f>
        <v>0</v>
      </c>
    </row>
    <row r="8" spans="1:8" s="5" customFormat="1" ht="16.5" customHeight="1">
      <c r="A8" s="22">
        <v>3</v>
      </c>
      <c r="B8" s="22"/>
      <c r="C8" s="23"/>
      <c r="D8" s="35" t="s">
        <v>13</v>
      </c>
      <c r="E8" s="25" t="s">
        <v>14</v>
      </c>
      <c r="F8" s="36">
        <v>200</v>
      </c>
      <c r="G8" s="37"/>
      <c r="H8" s="28">
        <f>F8*G8</f>
        <v>0</v>
      </c>
    </row>
    <row r="9" spans="1:8" s="38" customFormat="1" ht="16.5" customHeight="1">
      <c r="A9" s="22"/>
      <c r="B9" s="22"/>
      <c r="C9" s="23"/>
      <c r="D9" s="35"/>
      <c r="E9" s="25"/>
      <c r="F9" s="36"/>
      <c r="G9" s="37"/>
      <c r="H9" s="28"/>
    </row>
    <row r="10" spans="1:8" s="5" customFormat="1" ht="16.5" customHeight="1">
      <c r="A10" s="22">
        <v>4</v>
      </c>
      <c r="B10" s="22"/>
      <c r="C10" s="23"/>
      <c r="D10" s="35" t="s">
        <v>15</v>
      </c>
      <c r="E10" s="25" t="s">
        <v>14</v>
      </c>
      <c r="F10" s="36">
        <v>200</v>
      </c>
      <c r="G10" s="27"/>
      <c r="H10" s="28">
        <f>F10*G10</f>
        <v>0</v>
      </c>
    </row>
    <row r="11" spans="1:8" s="5" customFormat="1" ht="16.5" customHeight="1">
      <c r="A11" s="22"/>
      <c r="B11" s="22"/>
      <c r="C11" s="23"/>
      <c r="D11" s="35"/>
      <c r="E11" s="25"/>
      <c r="F11" s="36"/>
      <c r="G11" s="27"/>
      <c r="H11" s="28"/>
    </row>
    <row r="12" spans="1:8" ht="27.75" customHeight="1">
      <c r="A12" s="22">
        <v>5</v>
      </c>
      <c r="B12" s="22"/>
      <c r="C12" s="23"/>
      <c r="D12" s="24" t="s">
        <v>16</v>
      </c>
      <c r="E12" s="25" t="s">
        <v>14</v>
      </c>
      <c r="F12" s="36">
        <v>1755</v>
      </c>
      <c r="G12" s="27"/>
      <c r="H12" s="28">
        <f>F12*G12</f>
        <v>0</v>
      </c>
    </row>
    <row r="13" spans="1:8" s="5" customFormat="1" ht="27.75" customHeight="1">
      <c r="A13" s="22">
        <v>6</v>
      </c>
      <c r="B13" s="22"/>
      <c r="C13" s="23"/>
      <c r="D13" s="24" t="s">
        <v>17</v>
      </c>
      <c r="E13" s="25" t="s">
        <v>14</v>
      </c>
      <c r="F13" s="36">
        <v>1259.5</v>
      </c>
      <c r="G13" s="27"/>
      <c r="H13" s="28">
        <f>F13*G13</f>
        <v>0</v>
      </c>
    </row>
    <row r="14" spans="1:8" ht="27.75" customHeight="1">
      <c r="A14" s="22">
        <v>7</v>
      </c>
      <c r="B14" s="22"/>
      <c r="C14" s="23"/>
      <c r="D14" s="30" t="s">
        <v>18</v>
      </c>
      <c r="E14" s="32" t="s">
        <v>14</v>
      </c>
      <c r="F14" s="33">
        <v>1259.5</v>
      </c>
      <c r="G14" s="27"/>
      <c r="H14" s="28">
        <f>F14*G14</f>
        <v>0</v>
      </c>
    </row>
    <row r="15" spans="1:8" ht="27.75" customHeight="1">
      <c r="A15" s="29">
        <v>8</v>
      </c>
      <c r="B15" s="30"/>
      <c r="C15" s="30"/>
      <c r="D15" s="31" t="s">
        <v>19</v>
      </c>
      <c r="E15" s="39" t="s">
        <v>14</v>
      </c>
      <c r="F15" s="40">
        <v>1259.5</v>
      </c>
      <c r="G15" s="34"/>
      <c r="H15" s="28">
        <f>F15*G15</f>
        <v>0</v>
      </c>
    </row>
    <row r="16" spans="1:8" ht="27.75" customHeight="1">
      <c r="A16" s="29">
        <v>9</v>
      </c>
      <c r="B16" s="30"/>
      <c r="C16" s="30"/>
      <c r="D16" s="24" t="s">
        <v>20</v>
      </c>
      <c r="E16" s="25" t="s">
        <v>14</v>
      </c>
      <c r="F16" s="36">
        <v>1259.5</v>
      </c>
      <c r="G16" s="34"/>
      <c r="H16" s="28">
        <f>F16*G16</f>
        <v>0</v>
      </c>
    </row>
    <row r="17" spans="1:8" s="5" customFormat="1" ht="27.75" customHeight="1">
      <c r="A17" s="22">
        <v>10</v>
      </c>
      <c r="B17" s="22"/>
      <c r="C17" s="23"/>
      <c r="D17" s="24" t="s">
        <v>21</v>
      </c>
      <c r="E17" s="25" t="s">
        <v>14</v>
      </c>
      <c r="F17" s="36">
        <v>1259.5</v>
      </c>
      <c r="G17" s="27"/>
      <c r="H17" s="28">
        <f>F17*G17</f>
        <v>0</v>
      </c>
    </row>
    <row r="18" spans="1:8" s="5" customFormat="1" ht="27.75" customHeight="1">
      <c r="A18" s="22">
        <v>11</v>
      </c>
      <c r="B18" s="22"/>
      <c r="C18" s="23"/>
      <c r="D18" s="24" t="s">
        <v>22</v>
      </c>
      <c r="E18" s="25" t="s">
        <v>14</v>
      </c>
      <c r="F18" s="36">
        <v>1259.5</v>
      </c>
      <c r="G18" s="27"/>
      <c r="H18" s="28">
        <f>F18*G18</f>
        <v>0</v>
      </c>
    </row>
    <row r="19" spans="1:8" s="5" customFormat="1" ht="27.75" customHeight="1">
      <c r="A19" s="22">
        <v>12</v>
      </c>
      <c r="B19" s="22"/>
      <c r="C19" s="23"/>
      <c r="D19" s="24" t="s">
        <v>23</v>
      </c>
      <c r="E19" s="25" t="s">
        <v>24</v>
      </c>
      <c r="F19" s="36">
        <v>1</v>
      </c>
      <c r="G19" s="27"/>
      <c r="H19" s="28">
        <f>F19*G19</f>
        <v>0</v>
      </c>
    </row>
    <row r="20" spans="1:8" s="5" customFormat="1" ht="27.75" customHeight="1">
      <c r="A20" s="22">
        <v>13</v>
      </c>
      <c r="B20" s="22"/>
      <c r="C20" s="23"/>
      <c r="D20" s="24" t="s">
        <v>25</v>
      </c>
      <c r="E20" s="25" t="s">
        <v>14</v>
      </c>
      <c r="F20" s="36">
        <v>520.5</v>
      </c>
      <c r="G20" s="27"/>
      <c r="H20" s="28">
        <f>F20*G20</f>
        <v>0</v>
      </c>
    </row>
    <row r="21" spans="1:8" s="5" customFormat="1" ht="27.75" customHeight="1">
      <c r="A21" s="22">
        <v>14</v>
      </c>
      <c r="B21" s="22"/>
      <c r="C21" s="23"/>
      <c r="D21" s="24" t="s">
        <v>26</v>
      </c>
      <c r="E21" s="25" t="s">
        <v>14</v>
      </c>
      <c r="F21" s="36">
        <v>260</v>
      </c>
      <c r="G21" s="27"/>
      <c r="H21" s="28">
        <f>F21*G21</f>
        <v>0</v>
      </c>
    </row>
    <row r="22" spans="1:8" s="5" customFormat="1" ht="27.75" customHeight="1">
      <c r="A22" s="29">
        <v>15</v>
      </c>
      <c r="B22" s="30"/>
      <c r="C22" s="30"/>
      <c r="D22" s="31" t="s">
        <v>27</v>
      </c>
      <c r="E22" s="41" t="s">
        <v>14</v>
      </c>
      <c r="F22" s="42">
        <v>6</v>
      </c>
      <c r="G22" s="34"/>
      <c r="H22" s="28">
        <f>F22*G22</f>
        <v>0</v>
      </c>
    </row>
    <row r="23" spans="1:8" ht="27.75" customHeight="1">
      <c r="A23" s="22"/>
      <c r="B23" s="22"/>
      <c r="C23" s="23"/>
      <c r="D23" s="43" t="s">
        <v>28</v>
      </c>
      <c r="E23" s="43"/>
      <c r="F23" s="44"/>
      <c r="G23" s="45">
        <f>SUM(H6,H7,H8,H10,H12,H13,H14,H15,H16,H17,H18,H19,H20,H21,H22)</f>
        <v>0</v>
      </c>
      <c r="H23" s="45">
        <f>SUM(H6:H22)</f>
        <v>0</v>
      </c>
    </row>
    <row r="24" spans="1:8" ht="27.75" customHeight="1">
      <c r="A24" s="46"/>
      <c r="B24" s="47"/>
      <c r="C24" s="48"/>
      <c r="D24" s="49" t="s">
        <v>29</v>
      </c>
      <c r="E24" s="49"/>
      <c r="F24" s="50"/>
      <c r="G24" s="45">
        <f>G23*0.23</f>
        <v>0</v>
      </c>
      <c r="H24" s="45">
        <f>SUM(H23:H23)</f>
        <v>0</v>
      </c>
    </row>
    <row r="25" spans="1:8" ht="27.75" customHeight="1">
      <c r="A25" s="46"/>
      <c r="B25" s="47"/>
      <c r="C25" s="48"/>
      <c r="D25" s="49" t="s">
        <v>30</v>
      </c>
      <c r="E25" s="49"/>
      <c r="F25" s="50"/>
      <c r="G25" s="45">
        <f>G23+G24</f>
        <v>0</v>
      </c>
      <c r="H25" s="45"/>
    </row>
  </sheetData>
  <sheetProtection selectLockedCells="1" selectUnlockedCells="1"/>
  <mergeCells count="29">
    <mergeCell ref="A2:H2"/>
    <mergeCell ref="A4:A5"/>
    <mergeCell ref="B4:B5"/>
    <mergeCell ref="C4:C5"/>
    <mergeCell ref="D4:D5"/>
    <mergeCell ref="G4:G5"/>
    <mergeCell ref="H4:H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D23:E23"/>
    <mergeCell ref="G23:H23"/>
    <mergeCell ref="D24:E24"/>
    <mergeCell ref="G24:H24"/>
    <mergeCell ref="D25:E25"/>
    <mergeCell ref="G25:H2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drogi dojazdowej do Kościoła Parafialnego w Górnem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SheetLayoutView="10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2016-07-19T09:13:10Z</cp:lastPrinted>
  <dcterms:created xsi:type="dcterms:W3CDTF">2007-09-26T12:12:19Z</dcterms:created>
  <dcterms:modified xsi:type="dcterms:W3CDTF">2019-09-17T19:10:53Z</dcterms:modified>
  <cp:category/>
  <cp:version/>
  <cp:contentType/>
  <cp:contentStatus/>
  <cp:revision>2</cp:revision>
</cp:coreProperties>
</file>