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03" activeTab="0"/>
  </bookViews>
  <sheets>
    <sheet name="DROGI" sheetId="1" r:id="rId1"/>
    <sheet name="Arkusz1" sheetId="2" r:id="rId2"/>
  </sheets>
  <externalReferences>
    <externalReference r:id="rId5"/>
  </externalReferences>
  <definedNames>
    <definedName name="_xlnm.Print_Area" localSheetId="0">'DROGI'!$A$1:$H$24</definedName>
    <definedName name="_xlnm.Print_Titles" localSheetId="0">'DROGI'!$4:$5</definedName>
    <definedName name="waluta">'[1]Opcje'!$B$2</definedName>
  </definedNames>
  <calcPr fullCalcOnLoad="1"/>
</workbook>
</file>

<file path=xl/sharedStrings.xml><?xml version="1.0" encoding="utf-8"?>
<sst xmlns="http://schemas.openxmlformats.org/spreadsheetml/2006/main" count="41" uniqueCount="31">
  <si>
    <t>Załącznik nr 3</t>
  </si>
  <si>
    <t>KOSZTORYS OFERTOWY droga dojazdowa przy budynkach A.Krajowej 34 i 36</t>
  </si>
  <si>
    <t>Lp.</t>
  </si>
  <si>
    <t>CPV</t>
  </si>
  <si>
    <t>Wyszczególnienie elementów rozliczeniowych 
i wyliczenie ilości</t>
  </si>
  <si>
    <t>Jednostka</t>
  </si>
  <si>
    <t>Cena jedn. 
zł *)</t>
  </si>
  <si>
    <t>Wartość zł*)</t>
  </si>
  <si>
    <t>Nazwa</t>
  </si>
  <si>
    <t>Ilość</t>
  </si>
  <si>
    <t>Roboty pomiarowe przy liniowych robotach ziemnych – trasa dróg w terenie równinnym  (166+94+12+16 = 288 m)</t>
  </si>
  <si>
    <t>km</t>
  </si>
  <si>
    <t>Koryta wykonywane mechanicznie gł. 15 cm w gruncie kat. II-IV (15,0*4,6=69 m2)</t>
  </si>
  <si>
    <t>m2</t>
  </si>
  <si>
    <t>Podbudowa z mieszanki kruszywa łamanego 0-31,5, kat. C50/50 stabilizowanego mechanicznie, grub. 15 cm (15*4,6=69 m2)</t>
  </si>
  <si>
    <t>Regulacja pionowa włazów kanałowych</t>
  </si>
  <si>
    <t>szt.</t>
  </si>
  <si>
    <t>Regulacja pionowa kratek ściekowych ulicznych</t>
  </si>
  <si>
    <t>Regulacja zaworów wodociągowych i gazowych</t>
  </si>
  <si>
    <t>Oczyszczenie mechaniczne nawierzchni</t>
  </si>
  <si>
    <t>Skropienie nawierzchni emulsją asfaltową</t>
  </si>
  <si>
    <t xml:space="preserve">Nawierzchnie z mieszanek mineralno-asfaltowych AC 11S o grubości 5 cm (warstwa ścieralna)  (droga - 166*4,6+3,5*4,5+94*4,5=1202,35 m2; miejsca postojowe 15*5+12*5=135 m2; ogółem 1202,35+135=1337,35 m2 </t>
  </si>
  <si>
    <t xml:space="preserve">Rozbiórka krawężnika betonowego 15x30x100 cm na ławie betonowej z wywiezieniem materiału z rozbiórki </t>
  </si>
  <si>
    <t>m</t>
  </si>
  <si>
    <t>Ustawienie krawężnika najazdowego 15x22 cm na ławie betonowej z oporem z betonu C12/15</t>
  </si>
  <si>
    <t>Ustawienie krawężnika betonowego 15x30x100 cm na ławie betonowej z oporem z betonu C12/15</t>
  </si>
  <si>
    <t>Rozebranie nawierzchni z kostki betonowej polbruk z odzyskiem materiału– kostka do ponownego wbudowania (202*1,8=363,60 m2)</t>
  </si>
  <si>
    <t>Ułożenie nawierzchni z kostki betonowej polbruk na podsypce cementowo-piaskowej (kostka z odzysku – z rozbiórki)</t>
  </si>
  <si>
    <t>Droga dojazdowa przy budynkach A.Krajowej 34 i 36                 RAZEM</t>
  </si>
  <si>
    <t>PODATEK VAT …..................%</t>
  </si>
  <si>
    <t>Droga dojazdowa przy budynkach A.Krajowej 34 i 36  BRUTTO   RAZEM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</si>
</sst>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00"/>
    <numFmt numFmtId="166" formatCode="#,##0.00"/>
    <numFmt numFmtId="167" formatCode="0.00"/>
  </numFmts>
  <fonts count="30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name val="Times New Roman"/>
      <family val="1"/>
    </font>
    <font>
      <sz val="10"/>
      <name val="Arial CE"/>
      <family val="2"/>
    </font>
    <font>
      <b/>
      <sz val="10"/>
      <name val="Arial CE"/>
      <family val="2"/>
    </font>
    <font>
      <b/>
      <i/>
      <u val="single"/>
      <sz val="12"/>
      <name val="Arial CE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2"/>
      <name val="Arial CE"/>
      <family val="2"/>
    </font>
    <font>
      <sz val="11"/>
      <name val="Times New Roman"/>
      <family val="1"/>
    </font>
    <font>
      <sz val="10"/>
      <color indexed="8"/>
      <name val="Arial CE"/>
      <family val="2"/>
    </font>
    <font>
      <sz val="9"/>
      <name val="Arial C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7" borderId="1" applyNumberFormat="0" applyAlignment="0" applyProtection="0"/>
    <xf numFmtId="164" fontId="4" fillId="20" borderId="2" applyNumberFormat="0" applyAlignment="0" applyProtection="0"/>
    <xf numFmtId="164" fontId="5" fillId="4" borderId="0" applyNumberFormat="0" applyBorder="0" applyAlignment="0" applyProtection="0"/>
    <xf numFmtId="164" fontId="6" fillId="0" borderId="3" applyNumberFormat="0" applyFill="0" applyAlignment="0" applyProtection="0"/>
    <xf numFmtId="164" fontId="7" fillId="21" borderId="4" applyNumberFormat="0" applyAlignment="0" applyProtection="0"/>
    <xf numFmtId="164" fontId="8" fillId="0" borderId="5" applyNumberFormat="0" applyFill="0" applyAlignment="0" applyProtection="0"/>
    <xf numFmtId="164" fontId="9" fillId="0" borderId="6" applyNumberFormat="0" applyFill="0" applyAlignment="0" applyProtection="0"/>
    <xf numFmtId="164" fontId="10" fillId="0" borderId="7" applyNumberFormat="0" applyFill="0" applyAlignment="0" applyProtection="0"/>
    <xf numFmtId="164" fontId="10" fillId="0" borderId="0" applyNumberFormat="0" applyFill="0" applyBorder="0" applyAlignment="0" applyProtection="0"/>
    <xf numFmtId="164" fontId="11" fillId="22" borderId="0" applyNumberFormat="0" applyBorder="0" applyAlignment="0" applyProtection="0"/>
    <xf numFmtId="164" fontId="12" fillId="20" borderId="1" applyNumberFormat="0" applyAlignment="0" applyProtection="0"/>
    <xf numFmtId="164" fontId="13" fillId="0" borderId="8" applyNumberFormat="0" applyFill="0" applyAlignment="0" applyProtection="0"/>
    <xf numFmtId="164" fontId="14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6" fillId="0" borderId="0" applyNumberFormat="0" applyFill="0" applyBorder="0" applyAlignment="0" applyProtection="0"/>
    <xf numFmtId="164" fontId="0" fillId="23" borderId="9" applyNumberFormat="0" applyAlignment="0" applyProtection="0"/>
    <xf numFmtId="164" fontId="17" fillId="3" borderId="0" applyNumberFormat="0" applyBorder="0" applyAlignment="0" applyProtection="0"/>
  </cellStyleXfs>
  <cellXfs count="49">
    <xf numFmtId="164" fontId="0" fillId="0" borderId="0" xfId="0" applyAlignment="1">
      <alignment/>
    </xf>
    <xf numFmtId="164" fontId="18" fillId="0" borderId="10" xfId="0" applyFont="1" applyFill="1" applyBorder="1" applyAlignment="1">
      <alignment horizontal="center" vertical="center"/>
    </xf>
    <xf numFmtId="164" fontId="19" fillId="0" borderId="0" xfId="0" applyFont="1" applyFill="1" applyAlignment="1">
      <alignment vertical="center"/>
    </xf>
    <xf numFmtId="164" fontId="20" fillId="0" borderId="0" xfId="0" applyFont="1" applyFill="1" applyAlignment="1">
      <alignment horizontal="right" vertical="center"/>
    </xf>
    <xf numFmtId="164" fontId="19" fillId="0" borderId="0" xfId="0" applyFont="1" applyFill="1" applyAlignment="1" applyProtection="1">
      <alignment vertical="center" wrapText="1"/>
      <protection/>
    </xf>
    <xf numFmtId="164" fontId="19" fillId="0" borderId="0" xfId="0" applyFont="1" applyFill="1" applyAlignment="1">
      <alignment horizontal="center" vertical="center"/>
    </xf>
    <xf numFmtId="164" fontId="19" fillId="0" borderId="0" xfId="0" applyFont="1" applyFill="1" applyAlignment="1">
      <alignment horizontal="right" vertical="center"/>
    </xf>
    <xf numFmtId="164" fontId="18" fillId="0" borderId="0" xfId="0" applyFont="1" applyFill="1" applyBorder="1" applyAlignment="1">
      <alignment horizontal="center" vertical="center"/>
    </xf>
    <xf numFmtId="164" fontId="19" fillId="0" borderId="0" xfId="0" applyFont="1" applyFill="1" applyBorder="1" applyAlignment="1">
      <alignment vertical="center"/>
    </xf>
    <xf numFmtId="164" fontId="21" fillId="0" borderId="0" xfId="0" applyFont="1" applyFill="1" applyBorder="1" applyAlignment="1">
      <alignment horizontal="right" vertical="center"/>
    </xf>
    <xf numFmtId="164" fontId="21" fillId="0" borderId="0" xfId="0" applyFont="1" applyFill="1" applyBorder="1" applyAlignment="1" applyProtection="1">
      <alignment horizontal="center" vertical="center" wrapText="1"/>
      <protection/>
    </xf>
    <xf numFmtId="164" fontId="21" fillId="0" borderId="0" xfId="0" applyFont="1" applyFill="1" applyBorder="1" applyAlignment="1">
      <alignment horizontal="center" vertical="center"/>
    </xf>
    <xf numFmtId="164" fontId="22" fillId="0" borderId="0" xfId="0" applyFont="1" applyFill="1" applyBorder="1" applyAlignment="1">
      <alignment horizontal="center" vertical="center"/>
    </xf>
    <xf numFmtId="164" fontId="20" fillId="0" borderId="0" xfId="0" applyFont="1" applyFill="1" applyBorder="1" applyAlignment="1">
      <alignment horizontal="right" vertical="center"/>
    </xf>
    <xf numFmtId="164" fontId="19" fillId="0" borderId="0" xfId="0" applyFont="1" applyFill="1" applyBorder="1" applyAlignment="1" applyProtection="1">
      <alignment vertical="center" wrapText="1"/>
      <protection/>
    </xf>
    <xf numFmtId="164" fontId="19" fillId="0" borderId="0" xfId="0" applyFont="1" applyFill="1" applyBorder="1" applyAlignment="1">
      <alignment horizontal="center" vertical="center"/>
    </xf>
    <xf numFmtId="164" fontId="19" fillId="0" borderId="0" xfId="0" applyFont="1" applyFill="1" applyBorder="1" applyAlignment="1">
      <alignment horizontal="right" vertical="center"/>
    </xf>
    <xf numFmtId="164" fontId="23" fillId="0" borderId="11" xfId="0" applyFont="1" applyFill="1" applyBorder="1" applyAlignment="1">
      <alignment horizontal="center" vertical="center" wrapText="1"/>
    </xf>
    <xf numFmtId="164" fontId="24" fillId="0" borderId="11" xfId="0" applyFont="1" applyFill="1" applyBorder="1" applyAlignment="1">
      <alignment horizontal="center" vertical="center" wrapText="1"/>
    </xf>
    <xf numFmtId="164" fontId="23" fillId="0" borderId="11" xfId="0" applyFont="1" applyFill="1" applyBorder="1" applyAlignment="1" applyProtection="1">
      <alignment horizontal="center" vertical="center" wrapText="1"/>
      <protection/>
    </xf>
    <xf numFmtId="164" fontId="25" fillId="0" borderId="11" xfId="0" applyFont="1" applyFill="1" applyBorder="1" applyAlignment="1">
      <alignment horizontal="center" vertical="center" wrapText="1"/>
    </xf>
    <xf numFmtId="164" fontId="26" fillId="0" borderId="0" xfId="0" applyFont="1" applyFill="1" applyAlignment="1">
      <alignment vertical="center"/>
    </xf>
    <xf numFmtId="164" fontId="27" fillId="0" borderId="11" xfId="0" applyFont="1" applyFill="1" applyBorder="1" applyAlignment="1">
      <alignment horizontal="center" vertical="center"/>
    </xf>
    <xf numFmtId="164" fontId="25" fillId="0" borderId="11" xfId="0" applyFont="1" applyFill="1" applyBorder="1" applyAlignment="1">
      <alignment horizontal="right" vertical="center" wrapText="1"/>
    </xf>
    <xf numFmtId="164" fontId="18" fillId="0" borderId="11" xfId="0" applyFont="1" applyFill="1" applyBorder="1" applyAlignment="1" applyProtection="1">
      <alignment horizontal="left" vertical="center" wrapText="1"/>
      <protection/>
    </xf>
    <xf numFmtId="164" fontId="18" fillId="0" borderId="11" xfId="0" applyFont="1" applyFill="1" applyBorder="1" applyAlignment="1">
      <alignment horizontal="center" vertical="center" wrapText="1"/>
    </xf>
    <xf numFmtId="165" fontId="23" fillId="0" borderId="11" xfId="0" applyNumberFormat="1" applyFont="1" applyFill="1" applyBorder="1" applyAlignment="1">
      <alignment horizontal="center" vertical="center" wrapText="1"/>
    </xf>
    <xf numFmtId="166" fontId="23" fillId="0" borderId="11" xfId="0" applyNumberFormat="1" applyFont="1" applyFill="1" applyBorder="1" applyAlignment="1">
      <alignment horizontal="center" vertical="center" wrapText="1"/>
    </xf>
    <xf numFmtId="166" fontId="23" fillId="0" borderId="11" xfId="0" applyNumberFormat="1" applyFont="1" applyFill="1" applyBorder="1" applyAlignment="1">
      <alignment horizontal="right" vertical="center" wrapText="1"/>
    </xf>
    <xf numFmtId="164" fontId="27" fillId="0" borderId="11" xfId="0" applyFont="1" applyBorder="1" applyAlignment="1">
      <alignment horizontal="center"/>
    </xf>
    <xf numFmtId="164" fontId="27" fillId="0" borderId="11" xfId="0" applyFont="1" applyBorder="1" applyAlignment="1">
      <alignment/>
    </xf>
    <xf numFmtId="164" fontId="23" fillId="0" borderId="11" xfId="0" applyFont="1" applyBorder="1" applyAlignment="1">
      <alignment horizontal="center"/>
    </xf>
    <xf numFmtId="164" fontId="23" fillId="0" borderId="11" xfId="0" applyFont="1" applyFill="1" applyBorder="1" applyAlignment="1" applyProtection="1">
      <alignment horizontal="center" vertical="center" wrapText="1"/>
      <protection/>
    </xf>
    <xf numFmtId="164" fontId="28" fillId="0" borderId="0" xfId="0" applyFont="1" applyFill="1" applyAlignment="1">
      <alignment vertical="center"/>
    </xf>
    <xf numFmtId="164" fontId="18" fillId="0" borderId="0" xfId="0" applyFont="1" applyBorder="1" applyAlignment="1">
      <alignment horizontal="left" vertical="center"/>
    </xf>
    <xf numFmtId="164" fontId="18" fillId="0" borderId="11" xfId="0" applyFont="1" applyBorder="1" applyAlignment="1">
      <alignment horizontal="center" vertical="center"/>
    </xf>
    <xf numFmtId="164" fontId="23" fillId="0" borderId="11" xfId="0" applyFont="1" applyBorder="1" applyAlignment="1">
      <alignment horizontal="center" vertical="center"/>
    </xf>
    <xf numFmtId="164" fontId="18" fillId="0" borderId="11" xfId="0" applyFont="1" applyBorder="1" applyAlignment="1">
      <alignment horizontal="left" wrapText="1"/>
    </xf>
    <xf numFmtId="164" fontId="27" fillId="0" borderId="11" xfId="0" applyFont="1" applyBorder="1" applyAlignment="1">
      <alignment horizontal="center" wrapText="1"/>
    </xf>
    <xf numFmtId="164" fontId="18" fillId="0" borderId="0" xfId="0" applyFont="1" applyAlignment="1">
      <alignment wrapText="1"/>
    </xf>
    <xf numFmtId="164" fontId="0" fillId="0" borderId="11" xfId="0" applyBorder="1" applyAlignment="1">
      <alignment horizontal="center" vertical="center"/>
    </xf>
    <xf numFmtId="164" fontId="0" fillId="0" borderId="11" xfId="0" applyBorder="1" applyAlignment="1">
      <alignment/>
    </xf>
    <xf numFmtId="164" fontId="18" fillId="0" borderId="11" xfId="0" applyFont="1" applyBorder="1" applyAlignment="1">
      <alignment wrapText="1"/>
    </xf>
    <xf numFmtId="167" fontId="23" fillId="0" borderId="11" xfId="0" applyNumberFormat="1" applyFont="1" applyBorder="1" applyAlignment="1">
      <alignment horizontal="center" vertical="center"/>
    </xf>
    <xf numFmtId="164" fontId="23" fillId="0" borderId="11" xfId="0" applyFont="1" applyFill="1" applyBorder="1" applyAlignment="1" applyProtection="1">
      <alignment horizontal="left" vertical="center" wrapText="1"/>
      <protection/>
    </xf>
    <xf numFmtId="164" fontId="23" fillId="0" borderId="11" xfId="0" applyFont="1" applyFill="1" applyBorder="1" applyAlignment="1" applyProtection="1">
      <alignment horizontal="right" vertical="center" wrapText="1"/>
      <protection/>
    </xf>
    <xf numFmtId="164" fontId="18" fillId="0" borderId="11" xfId="0" applyFont="1" applyFill="1" applyBorder="1" applyAlignment="1">
      <alignment horizontal="center" vertical="center"/>
    </xf>
    <xf numFmtId="164" fontId="29" fillId="0" borderId="11" xfId="0" applyFont="1" applyFill="1" applyBorder="1" applyAlignment="1">
      <alignment horizontal="center" vertical="center"/>
    </xf>
    <xf numFmtId="164" fontId="24" fillId="0" borderId="11" xfId="0" applyFont="1" applyFill="1" applyBorder="1" applyAlignment="1">
      <alignment horizontal="right" vertical="center" wrapText="1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kcent 1" xfId="20"/>
    <cellStyle name="20% - akcent 2" xfId="21"/>
    <cellStyle name="20% - akcent 3" xfId="22"/>
    <cellStyle name="20% - akcent 4" xfId="23"/>
    <cellStyle name="20% - akcent 5" xfId="24"/>
    <cellStyle name="20% - akcent 6" xfId="25"/>
    <cellStyle name="40% - akcent 1" xfId="26"/>
    <cellStyle name="40% - akcent 2" xfId="27"/>
    <cellStyle name="40% - akcent 3" xfId="28"/>
    <cellStyle name="40% - akcent 4" xfId="29"/>
    <cellStyle name="40% - akcent 5" xfId="30"/>
    <cellStyle name="40% - akcent 6" xfId="31"/>
    <cellStyle name="60% - akcent 1" xfId="32"/>
    <cellStyle name="60% - akcent 2" xfId="33"/>
    <cellStyle name="60% - akcent 3" xfId="34"/>
    <cellStyle name="60% - akcent 4" xfId="35"/>
    <cellStyle name="60% - akcent 5" xfId="36"/>
    <cellStyle name="60% - akcent 6" xfId="37"/>
    <cellStyle name="Akcent 1" xfId="38"/>
    <cellStyle name="Akcent 2" xfId="39"/>
    <cellStyle name="Akcent 3" xfId="40"/>
    <cellStyle name="Akcent 4" xfId="41"/>
    <cellStyle name="Akcent 5" xfId="42"/>
    <cellStyle name="Akcent 6" xfId="43"/>
    <cellStyle name="Dane wejściowe" xfId="44"/>
    <cellStyle name="Dane wyjściowe" xfId="45"/>
    <cellStyle name="Dobre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e" xfId="53"/>
    <cellStyle name="Obliczenia" xfId="54"/>
    <cellStyle name="Suma" xfId="55"/>
    <cellStyle name="Tekst objaśnienia" xfId="56"/>
    <cellStyle name="Tekst ostrzeżenia" xfId="57"/>
    <cellStyle name="Tytuł" xfId="58"/>
    <cellStyle name="Uwaga" xfId="59"/>
    <cellStyle name="Złe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../../../../ajachimowska\Ustawienia%20lokalne\Temporary%20Internet%20Files\Content.IE5\JSI14J43\wd-4nie%20chroniony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pcje"/>
      <sheetName val="Przedmiar"/>
      <sheetName val="Kosztorys"/>
      <sheetName val="SlepyKosztorys"/>
      <sheetName val="PrzedmiarEng"/>
      <sheetName val="KosztorysEng"/>
      <sheetName val="SlepyKosztorysEn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showRowColHeaders="0" tabSelected="1" zoomScaleSheetLayoutView="105" workbookViewId="0" topLeftCell="A1">
      <selection activeCell="J24" sqref="J24"/>
    </sheetView>
  </sheetViews>
  <sheetFormatPr defaultColWidth="9.140625" defaultRowHeight="12.75"/>
  <cols>
    <col min="1" max="1" width="4.7109375" style="1" customWidth="1"/>
    <col min="2" max="2" width="9.8515625" style="2" customWidth="1"/>
    <col min="3" max="3" width="11.57421875" style="3" customWidth="1"/>
    <col min="4" max="4" width="73.00390625" style="4" customWidth="1"/>
    <col min="5" max="5" width="10.7109375" style="5" customWidth="1"/>
    <col min="6" max="6" width="14.421875" style="5" customWidth="1"/>
    <col min="7" max="7" width="11.7109375" style="6" customWidth="1"/>
    <col min="8" max="8" width="17.421875" style="2" customWidth="1"/>
    <col min="9" max="9" width="9.140625" style="2" customWidth="1"/>
    <col min="10" max="11" width="11.7109375" style="2" customWidth="1"/>
    <col min="12" max="16384" width="9.140625" style="2" customWidth="1"/>
  </cols>
  <sheetData>
    <row r="1" spans="1:8" ht="12.75">
      <c r="A1" s="7"/>
      <c r="B1" s="8"/>
      <c r="C1" s="9"/>
      <c r="D1" s="10"/>
      <c r="E1" s="11"/>
      <c r="F1" s="11" t="s">
        <v>0</v>
      </c>
      <c r="G1" s="11"/>
      <c r="H1" s="11"/>
    </row>
    <row r="2" spans="1:8" ht="12.75">
      <c r="A2" s="12" t="s">
        <v>1</v>
      </c>
      <c r="B2" s="12"/>
      <c r="C2" s="12"/>
      <c r="D2" s="12"/>
      <c r="E2" s="12"/>
      <c r="F2" s="12"/>
      <c r="G2" s="12"/>
      <c r="H2" s="12"/>
    </row>
    <row r="3" spans="1:8" ht="12.75">
      <c r="A3" s="7"/>
      <c r="B3" s="8"/>
      <c r="C3" s="13"/>
      <c r="D3" s="14"/>
      <c r="E3" s="15"/>
      <c r="F3" s="15"/>
      <c r="G3" s="16"/>
      <c r="H3" s="8"/>
    </row>
    <row r="4" spans="1:8" s="21" customFormat="1" ht="18" customHeight="1">
      <c r="A4" s="17" t="s">
        <v>2</v>
      </c>
      <c r="B4" s="17" t="s">
        <v>3</v>
      </c>
      <c r="C4" s="18"/>
      <c r="D4" s="19" t="s">
        <v>4</v>
      </c>
      <c r="E4" s="17" t="s">
        <v>5</v>
      </c>
      <c r="F4" s="17"/>
      <c r="G4" s="20" t="s">
        <v>6</v>
      </c>
      <c r="H4" s="20" t="s">
        <v>7</v>
      </c>
    </row>
    <row r="5" spans="1:8" s="21" customFormat="1" ht="18" customHeight="1">
      <c r="A5" s="17"/>
      <c r="B5" s="17"/>
      <c r="C5" s="18"/>
      <c r="D5" s="19"/>
      <c r="E5" s="17" t="s">
        <v>8</v>
      </c>
      <c r="F5" s="17" t="s">
        <v>9</v>
      </c>
      <c r="G5" s="20"/>
      <c r="H5" s="20"/>
    </row>
    <row r="6" spans="1:8" ht="27.75" customHeight="1">
      <c r="A6" s="22">
        <v>1</v>
      </c>
      <c r="B6" s="22"/>
      <c r="C6" s="23"/>
      <c r="D6" s="24" t="s">
        <v>10</v>
      </c>
      <c r="E6" s="25" t="s">
        <v>11</v>
      </c>
      <c r="F6" s="26">
        <v>0.28800000000000003</v>
      </c>
      <c r="G6" s="27"/>
      <c r="H6" s="28">
        <f>F6*G6</f>
        <v>0</v>
      </c>
    </row>
    <row r="7" spans="1:8" s="5" customFormat="1" ht="27.75" customHeight="1">
      <c r="A7" s="29">
        <v>2</v>
      </c>
      <c r="B7" s="30"/>
      <c r="C7" s="30"/>
      <c r="D7" s="24" t="s">
        <v>12</v>
      </c>
      <c r="E7" s="25" t="s">
        <v>13</v>
      </c>
      <c r="F7" s="27">
        <v>69</v>
      </c>
      <c r="G7" s="31"/>
      <c r="H7" s="28">
        <f>F7*G7</f>
        <v>0</v>
      </c>
    </row>
    <row r="8" spans="1:8" s="5" customFormat="1" ht="16.5" customHeight="1">
      <c r="A8" s="22">
        <v>3</v>
      </c>
      <c r="B8" s="22"/>
      <c r="C8" s="23"/>
      <c r="D8" s="24" t="s">
        <v>14</v>
      </c>
      <c r="E8" s="25" t="s">
        <v>13</v>
      </c>
      <c r="F8" s="27">
        <v>69</v>
      </c>
      <c r="G8" s="32"/>
      <c r="H8" s="28">
        <f>F8*G8</f>
        <v>0</v>
      </c>
    </row>
    <row r="9" spans="1:8" s="33" customFormat="1" ht="16.5" customHeight="1">
      <c r="A9" s="22"/>
      <c r="B9" s="22"/>
      <c r="C9" s="23"/>
      <c r="D9" s="24"/>
      <c r="E9" s="25"/>
      <c r="F9" s="27"/>
      <c r="G9" s="32"/>
      <c r="H9" s="28"/>
    </row>
    <row r="10" spans="1:8" s="5" customFormat="1" ht="16.5" customHeight="1">
      <c r="A10" s="22">
        <v>4</v>
      </c>
      <c r="B10" s="22"/>
      <c r="C10" s="23"/>
      <c r="D10" s="34" t="s">
        <v>15</v>
      </c>
      <c r="E10" s="35" t="s">
        <v>16</v>
      </c>
      <c r="F10" s="36">
        <v>11</v>
      </c>
      <c r="G10" s="27"/>
      <c r="H10" s="28">
        <f>F10*G10</f>
        <v>0</v>
      </c>
    </row>
    <row r="11" spans="1:8" s="5" customFormat="1" ht="16.5" customHeight="1">
      <c r="A11" s="22"/>
      <c r="B11" s="22"/>
      <c r="C11" s="23"/>
      <c r="D11" s="34"/>
      <c r="E11" s="35"/>
      <c r="F11" s="36"/>
      <c r="G11" s="27"/>
      <c r="H11" s="28"/>
    </row>
    <row r="12" spans="1:8" ht="27.75" customHeight="1">
      <c r="A12" s="22">
        <v>5</v>
      </c>
      <c r="B12" s="22"/>
      <c r="C12" s="23"/>
      <c r="D12" s="37" t="s">
        <v>17</v>
      </c>
      <c r="E12" s="35" t="s">
        <v>16</v>
      </c>
      <c r="F12" s="36">
        <v>2</v>
      </c>
      <c r="G12" s="27"/>
      <c r="H12" s="28">
        <f>F12*G12</f>
        <v>0</v>
      </c>
    </row>
    <row r="13" spans="1:8" s="5" customFormat="1" ht="27.75" customHeight="1">
      <c r="A13" s="22">
        <v>6</v>
      </c>
      <c r="B13" s="22"/>
      <c r="C13" s="23"/>
      <c r="D13" s="24" t="s">
        <v>18</v>
      </c>
      <c r="E13" s="25" t="s">
        <v>16</v>
      </c>
      <c r="F13" s="27">
        <v>2</v>
      </c>
      <c r="G13" s="27"/>
      <c r="H13" s="28">
        <f>F13*G13</f>
        <v>0</v>
      </c>
    </row>
    <row r="14" spans="1:8" ht="27.75" customHeight="1">
      <c r="A14" s="22">
        <v>7</v>
      </c>
      <c r="B14" s="22"/>
      <c r="C14" s="23"/>
      <c r="D14" s="24" t="s">
        <v>19</v>
      </c>
      <c r="E14" s="25" t="s">
        <v>13</v>
      </c>
      <c r="F14" s="27">
        <v>1337.35</v>
      </c>
      <c r="G14" s="27"/>
      <c r="H14" s="28">
        <f>F14*G14</f>
        <v>0</v>
      </c>
    </row>
    <row r="15" spans="1:8" ht="27.75" customHeight="1">
      <c r="A15" s="29">
        <v>8</v>
      </c>
      <c r="B15" s="30"/>
      <c r="C15" s="30"/>
      <c r="D15" s="24" t="s">
        <v>20</v>
      </c>
      <c r="E15" s="25" t="s">
        <v>13</v>
      </c>
      <c r="F15" s="27">
        <v>1337.35</v>
      </c>
      <c r="G15" s="31"/>
      <c r="H15" s="28">
        <f>F15*G15</f>
        <v>0</v>
      </c>
    </row>
    <row r="16" spans="1:8" ht="12.75">
      <c r="A16" s="38">
        <v>9</v>
      </c>
      <c r="B16" s="30"/>
      <c r="C16" s="30"/>
      <c r="D16" s="24" t="s">
        <v>21</v>
      </c>
      <c r="E16" s="25" t="s">
        <v>13</v>
      </c>
      <c r="F16" s="27">
        <v>1337.35</v>
      </c>
      <c r="G16" s="31"/>
      <c r="H16" s="28">
        <f>F16*G16</f>
        <v>0</v>
      </c>
    </row>
    <row r="17" spans="1:8" s="5" customFormat="1" ht="27.75" customHeight="1">
      <c r="A17" s="22">
        <v>10</v>
      </c>
      <c r="B17" s="22"/>
      <c r="C17" s="23"/>
      <c r="D17" s="24" t="s">
        <v>22</v>
      </c>
      <c r="E17" s="25" t="s">
        <v>23</v>
      </c>
      <c r="F17" s="27">
        <v>594</v>
      </c>
      <c r="G17" s="27"/>
      <c r="H17" s="28">
        <f>F17*G17</f>
        <v>0</v>
      </c>
    </row>
    <row r="18" spans="1:8" s="5" customFormat="1" ht="27.75" customHeight="1">
      <c r="A18" s="22">
        <v>11</v>
      </c>
      <c r="B18" s="22"/>
      <c r="C18" s="23"/>
      <c r="D18" s="24" t="s">
        <v>24</v>
      </c>
      <c r="E18" s="25" t="s">
        <v>23</v>
      </c>
      <c r="F18" s="27">
        <v>10</v>
      </c>
      <c r="G18" s="27"/>
      <c r="H18" s="28">
        <f>F18*G18</f>
        <v>0</v>
      </c>
    </row>
    <row r="19" spans="1:8" s="5" customFormat="1" ht="27.75" customHeight="1">
      <c r="A19" s="22">
        <v>12</v>
      </c>
      <c r="B19" s="22"/>
      <c r="C19" s="23"/>
      <c r="D19" s="24" t="s">
        <v>25</v>
      </c>
      <c r="E19" s="25" t="s">
        <v>23</v>
      </c>
      <c r="F19" s="27">
        <v>594</v>
      </c>
      <c r="G19" s="27"/>
      <c r="H19" s="28">
        <f>F19*G19</f>
        <v>0</v>
      </c>
    </row>
    <row r="20" spans="1:8" s="5" customFormat="1" ht="27.75" customHeight="1">
      <c r="A20" s="22">
        <v>13</v>
      </c>
      <c r="B20" s="22"/>
      <c r="C20" s="23"/>
      <c r="D20" s="39" t="s">
        <v>26</v>
      </c>
      <c r="E20" s="35" t="s">
        <v>13</v>
      </c>
      <c r="F20" s="36">
        <v>363.6</v>
      </c>
      <c r="G20" s="35"/>
      <c r="H20" s="28">
        <f>F20*G20</f>
        <v>0</v>
      </c>
    </row>
    <row r="21" spans="1:8" s="5" customFormat="1" ht="27.75" customHeight="1">
      <c r="A21" s="40">
        <v>14</v>
      </c>
      <c r="B21" s="41"/>
      <c r="C21" s="41"/>
      <c r="D21" s="42" t="s">
        <v>27</v>
      </c>
      <c r="E21" s="35" t="s">
        <v>13</v>
      </c>
      <c r="F21" s="43">
        <v>363.6</v>
      </c>
      <c r="G21" s="35"/>
      <c r="H21" s="28">
        <f>F21*G21</f>
        <v>0</v>
      </c>
    </row>
    <row r="22" spans="1:8" ht="27.75" customHeight="1">
      <c r="A22" s="22"/>
      <c r="B22" s="22"/>
      <c r="C22" s="23"/>
      <c r="D22" s="44" t="s">
        <v>28</v>
      </c>
      <c r="E22" s="44"/>
      <c r="F22" s="45"/>
      <c r="G22" s="28">
        <f>SUM(H6,H7,H8,H10,H12,H13,H14,H15,H16,H17,H19,H19,H21)</f>
        <v>0</v>
      </c>
      <c r="H22" s="28">
        <f>SUM(H6:H21)</f>
        <v>0</v>
      </c>
    </row>
    <row r="23" spans="1:8" ht="27.75" customHeight="1">
      <c r="A23" s="46"/>
      <c r="B23" s="47"/>
      <c r="C23" s="48"/>
      <c r="D23" s="44" t="s">
        <v>29</v>
      </c>
      <c r="E23" s="44"/>
      <c r="F23" s="45"/>
      <c r="G23" s="28">
        <f>G22*0.23</f>
        <v>0</v>
      </c>
      <c r="H23" s="28">
        <f>SUM(H22:H22)</f>
        <v>0</v>
      </c>
    </row>
    <row r="24" spans="1:8" ht="27.75" customHeight="1">
      <c r="A24" s="46"/>
      <c r="B24" s="47"/>
      <c r="C24" s="48"/>
      <c r="D24" s="44" t="s">
        <v>30</v>
      </c>
      <c r="E24" s="44"/>
      <c r="F24" s="45"/>
      <c r="G24" s="28">
        <f>G22+G23</f>
        <v>0</v>
      </c>
      <c r="H24" s="28"/>
    </row>
  </sheetData>
  <sheetProtection selectLockedCells="1" selectUnlockedCells="1"/>
  <mergeCells count="30">
    <mergeCell ref="F1:H1"/>
    <mergeCell ref="A2:H2"/>
    <mergeCell ref="A4:A5"/>
    <mergeCell ref="B4:B5"/>
    <mergeCell ref="C4:C5"/>
    <mergeCell ref="D4:D5"/>
    <mergeCell ref="G4:G5"/>
    <mergeCell ref="H4:H5"/>
    <mergeCell ref="A8:A9"/>
    <mergeCell ref="B8:B9"/>
    <mergeCell ref="C8:C9"/>
    <mergeCell ref="D8:D9"/>
    <mergeCell ref="E8:E9"/>
    <mergeCell ref="F8:F9"/>
    <mergeCell ref="G8:G9"/>
    <mergeCell ref="H8:H9"/>
    <mergeCell ref="A10:A11"/>
    <mergeCell ref="B10:B11"/>
    <mergeCell ref="C10:C11"/>
    <mergeCell ref="D10:D11"/>
    <mergeCell ref="E10:E11"/>
    <mergeCell ref="F10:F11"/>
    <mergeCell ref="G10:G11"/>
    <mergeCell ref="H10:H11"/>
    <mergeCell ref="D22:E22"/>
    <mergeCell ref="G22:H22"/>
    <mergeCell ref="D23:E23"/>
    <mergeCell ref="G23:H23"/>
    <mergeCell ref="D24:E24"/>
    <mergeCell ref="G24:H24"/>
  </mergeCells>
  <printOptions/>
  <pageMargins left="0.7479166666666667" right="0.7479166666666667" top="0.9840277777777777" bottom="0.9840277777777777" header="0.5118055555555555" footer="0.5118055555555555"/>
  <pageSetup firstPageNumber="1" useFirstPageNumber="1" horizontalDpi="300" verticalDpi="300" orientation="landscape" paperSize="9" scale="85"/>
  <headerFooter alignWithMargins="0">
    <oddHeader>&amp;C&amp;8Przebudowa drogi dojazdowej przy budynkach A.Krajowej 34 i 36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RowColHeaders="0" zoomScaleSheetLayoutView="105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34767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EP13</dc:creator>
  <cp:keywords/>
  <dc:description/>
  <cp:lastModifiedBy>Jarosław Duchnowski</cp:lastModifiedBy>
  <cp:lastPrinted>2022-08-03T08:35:13Z</cp:lastPrinted>
  <dcterms:created xsi:type="dcterms:W3CDTF">2007-09-26T12:12:19Z</dcterms:created>
  <dcterms:modified xsi:type="dcterms:W3CDTF">2022-08-29T06:30:08Z</dcterms:modified>
  <cp:category/>
  <cp:version/>
  <cp:contentType/>
  <cp:contentStatus/>
  <cp:revision>9</cp:revision>
</cp:coreProperties>
</file>