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2"/>
  </bookViews>
  <sheets>
    <sheet name="Zał nr 1 - Wyposażenie meblowe " sheetId="1" r:id="rId1"/>
    <sheet name="Zał nr 2 - Wyposażenie AGD" sheetId="2" r:id="rId2"/>
    <sheet name="Zał nr 3 - Zieleń wewnętrzna" sheetId="3" r:id="rId3"/>
    <sheet name="Zał nr 4 - Wyposażenie w osprzę" sheetId="4" r:id="rId4"/>
    <sheet name="Zał nr 5 - Wyposażenie dodatkow" sheetId="5" r:id="rId5"/>
    <sheet name="Zał nr 6 - Wyposażenie gospodar" sheetId="6" r:id="rId6"/>
    <sheet name="Zał nr 7 - Wyposażenie do nauki" sheetId="7" r:id="rId7"/>
  </sheets>
  <definedNames/>
  <calcPr fullCalcOnLoad="1"/>
</workbook>
</file>

<file path=xl/sharedStrings.xml><?xml version="1.0" encoding="utf-8"?>
<sst xmlns="http://schemas.openxmlformats.org/spreadsheetml/2006/main" count="450" uniqueCount="271">
  <si>
    <t xml:space="preserve">  </t>
  </si>
  <si>
    <t>Budynku Zakładu Przyrodoleczniczego w Uzdrowisku GOŁDAP</t>
  </si>
  <si>
    <t>Zał. nr 1</t>
  </si>
  <si>
    <t>WYPOSAŻENIE MEBLOWE I SANITARNE</t>
  </si>
  <si>
    <t>Zał nr 1</t>
  </si>
  <si>
    <t>Lp</t>
  </si>
  <si>
    <t>Oznaczenie na projekcie</t>
  </si>
  <si>
    <t>Nazwa wyposażenia</t>
  </si>
  <si>
    <t>Dotyczy pomieszczeń</t>
  </si>
  <si>
    <t>Parter</t>
  </si>
  <si>
    <t>Piętro</t>
  </si>
  <si>
    <t>Razem szt</t>
  </si>
  <si>
    <t>Cena jednostkowa netto</t>
  </si>
  <si>
    <t>Wartość netto</t>
  </si>
  <si>
    <t>M1</t>
  </si>
  <si>
    <t>STÓŁ NA STELAŻU STALOWYM LUB ALUMINIOWYM  WYMIAR BLATU 140/80</t>
  </si>
  <si>
    <t>0.03; 0.04</t>
  </si>
  <si>
    <t>M2</t>
  </si>
  <si>
    <t>KRZESŁO Z OPARCIEM
I SIEDZISKIEM ZMYWALNYM
PRZEZNACZENIE GABINETY</t>
  </si>
  <si>
    <t>0.02; 0.03; 0.04; 0.05; 0.08; 0.09</t>
  </si>
  <si>
    <t>M3</t>
  </si>
  <si>
    <t>FOTEL BIUROWY OBROTOWY</t>
  </si>
  <si>
    <t>0.01; 0.02; 0.04; 0.09; 0.29</t>
  </si>
  <si>
    <t>M4</t>
  </si>
  <si>
    <t>M4 - BIURKO 160/70</t>
  </si>
  <si>
    <t>0.02; 0.09; 0.29</t>
  </si>
  <si>
    <t>M4k</t>
  </si>
  <si>
    <t>MKk - KONTENER DO BIURKA</t>
  </si>
  <si>
    <t>0.02; 0.04; 0.09; 0.29</t>
  </si>
  <si>
    <t>M5</t>
  </si>
  <si>
    <t>WYPOSAŻENIE GABINETÓW
SZAFA ZAMYKANA NA KLUCZ</t>
  </si>
  <si>
    <t>0.02; 0.03; 0.04; 0.09</t>
  </si>
  <si>
    <t>M6</t>
  </si>
  <si>
    <t>STOLIK W CZĘŚCI 
KONSUMPCYJNEJ W HOLU 60/70
KOLORYSTYKA 
DOPASOWANA DO BUFETU</t>
  </si>
  <si>
    <t>0.01</t>
  </si>
  <si>
    <t>M7</t>
  </si>
  <si>
    <t>KRZESŁA W CZĘŚCI 
KONSUMPCYJNEJ W HOLU
KOLORYSTYKA 
DOPASOWANA DO BUFETU</t>
  </si>
  <si>
    <t>M8</t>
  </si>
  <si>
    <t>KRZESŁA ZE SKLEJKI GIĘTEJ
ZE STELAŻEM STALOWYM
PRZEZNACZENIE 
POCZEKALNIA PRZY
BASENACH</t>
  </si>
  <si>
    <t>M9</t>
  </si>
  <si>
    <t>STOLIK ZE SKLEJKI 
PRZEZNACZENIE 
POCZEKALNIA PRZY
BASENACH</t>
  </si>
  <si>
    <t>M10</t>
  </si>
  <si>
    <t>STÓŁ DO KONSUMPCJI
BLAT ZE SKLEJKI LUB PŁYT
KOMPOZYTOWYCH
KOLOR BRZOZA</t>
  </si>
  <si>
    <t>0.21; 0.42</t>
  </si>
  <si>
    <t>M11</t>
  </si>
  <si>
    <t>KRZESŁO DO SALI 
KONSUMPCJI WYKONANE 
ZE SKLEJKI BRZOZOWEJ
LUB PVC, MOŻLIWY 
STELAŻ METALOWY</t>
  </si>
  <si>
    <t>M12</t>
  </si>
  <si>
    <t>PARAWAN</t>
  </si>
  <si>
    <t>0.02; 0.04</t>
  </si>
  <si>
    <t>M13</t>
  </si>
  <si>
    <t xml:space="preserve">WYPOSAŻENIE GABINETÓW
LEŻANKA </t>
  </si>
  <si>
    <t>0.02; 0.04; 0.05; 0.29</t>
  </si>
  <si>
    <t>M14</t>
  </si>
  <si>
    <t xml:space="preserve">WYPOSAŻENIE GABINETU
STÓŁ DO MASAŻU </t>
  </si>
  <si>
    <t>0.09</t>
  </si>
  <si>
    <t>M15</t>
  </si>
  <si>
    <t>LEŻAK DREWNIANY 
O REGULOWANYM 
NACHYLENIU</t>
  </si>
  <si>
    <t>0.01; 0.33</t>
  </si>
  <si>
    <t>M17</t>
  </si>
  <si>
    <t>PODGRZEWANA LEŻANKA
WYKONANA ZE STYRODURU
OBŁOZONA MOZAIKĄ 2/2
OGRZEWANIE MATĄ 
GRZEJNĄ ELEKTRYCZNA 
MOZAIKA W KOLORZE 
LAZUROWYN</t>
  </si>
  <si>
    <t>0.33</t>
  </si>
  <si>
    <t>M18</t>
  </si>
  <si>
    <t>KRZESŁA DO POCZEKALNI
STELAŻ STAL MALOWANY 
PROSZKOWO, SIEDZISKO 
I OPARCIE
SKLEJKA GIĘTA KOLOR
BRZOZA</t>
  </si>
  <si>
    <t>0.01; 1.08</t>
  </si>
  <si>
    <t>M19</t>
  </si>
  <si>
    <t>STÓŁ 160/80 W POM.
SOCJALNYM</t>
  </si>
  <si>
    <t>1.08</t>
  </si>
  <si>
    <t>Ł14</t>
  </si>
  <si>
    <t>ZLEW STAL NIERDZEWNA DŁ. 80 CM</t>
  </si>
  <si>
    <t>0.02; 0.42</t>
  </si>
  <si>
    <t>M20</t>
  </si>
  <si>
    <t>0.01; 1.09</t>
  </si>
  <si>
    <t>M21</t>
  </si>
  <si>
    <t>BIURKO
160X80</t>
  </si>
  <si>
    <t>0.42; 1.09</t>
  </si>
  <si>
    <t>M22</t>
  </si>
  <si>
    <t>ELEMENT STOŁU 
KONFERENCYJNEGO
160/80/75</t>
  </si>
  <si>
    <t>1.10</t>
  </si>
  <si>
    <t>M23</t>
  </si>
  <si>
    <t>FOTEL BIUROWY
KONFERENCYJNY</t>
  </si>
  <si>
    <t>M24</t>
  </si>
  <si>
    <t>REGAŁ W POMIESZCZENIU
BIUROWYM
240/80/36 ZAMYKANY</t>
  </si>
  <si>
    <t>1.09; 1.10</t>
  </si>
  <si>
    <t>M25</t>
  </si>
  <si>
    <t>REGAŁ W POMIESZCZENIU
SOCJALNYM
240/80/36 ZAMYKANY</t>
  </si>
  <si>
    <t>M26</t>
  </si>
  <si>
    <t xml:space="preserve">STOLIK KAWOWY </t>
  </si>
  <si>
    <t>M27</t>
  </si>
  <si>
    <t>SOFA 3 OSOBOWA</t>
  </si>
  <si>
    <t>SZ1</t>
  </si>
  <si>
    <t>SZAFKI BASENOWE
WYKONANE 
Z PŁYT KOMPOZYTOWYCH
WODOODPORNYCH
GŁ 50cm, SZER. 40 cm
DWUKOLOROWE</t>
  </si>
  <si>
    <t>0.23</t>
  </si>
  <si>
    <t>SZ2</t>
  </si>
  <si>
    <t>0.14; 0.16; 0.31; 0.45; 0.47</t>
  </si>
  <si>
    <t>Ł7</t>
  </si>
  <si>
    <t>PORĘCZ STAŁA ŁAZIENKOWA 
POZIOMA</t>
  </si>
  <si>
    <t>0.06; 0.07; 0.15; 0.17; 0.19; 0.25; 0.35</t>
  </si>
  <si>
    <t>Ł8</t>
  </si>
  <si>
    <t xml:space="preserve">SKŁADANA PORĘCZ </t>
  </si>
  <si>
    <t>SU</t>
  </si>
  <si>
    <t>ZESTAW LUSTRO 
I SUSZARKA DO WŁOSÓW</t>
  </si>
  <si>
    <t>Ł9</t>
  </si>
  <si>
    <t>POJEMNIK NA PAPIER DO RĄK</t>
  </si>
  <si>
    <t>0.02; 0.03; 0.04; 0.05; 0.06; 0.07; 0.09; 0.12; 0.13; 0.15; 0.17; 0.18; 0.19; 0.21; 0.22; 0.25; 0.26; 0.27; 0.30; 0.32; 0.34; 0.35; 0.42; 0.45a; 0.46; 1.04; 1.05</t>
  </si>
  <si>
    <t>Ł10</t>
  </si>
  <si>
    <t>POJEMNIK NA PAPIER TOALETOWY</t>
  </si>
  <si>
    <t>0.06; 0.07; 0.12; 0.15; 0.17; 0.18; 0.19; 0.25; 0.26; 0.27; 0.30; 0.34; 0.35; 0.45a; 0.46; 1.04; 1.05</t>
  </si>
  <si>
    <t>Ł11</t>
  </si>
  <si>
    <t>POJEMNIK NA MYDŁO W PŁYNIE</t>
  </si>
  <si>
    <t>Ł12</t>
  </si>
  <si>
    <t>SZCZOTKA DO SEDESU</t>
  </si>
  <si>
    <t>0.15; 0.17; 0.18; 0.19; 0.25; 0.26; 0.27; 0.30; 0.34; 0.35; 0.45a; 0.46; 1.04; 1.05</t>
  </si>
  <si>
    <t>Ł13</t>
  </si>
  <si>
    <t>LUSTRO NAKLEJANE
80/80 - oznaczenie gabarytów</t>
  </si>
  <si>
    <t>0.06; 0.07; 0.18; 0.25; 0.26; 0.27; 0.30; 0.34; 0.35; 0.46; 1.04; 1.05</t>
  </si>
  <si>
    <t>GZ1</t>
  </si>
  <si>
    <t>GAZON 100/100/h=50 CM
BETONOWY (BETON 
ARCHITEKTONICZNY)
gr. ścianki 4 cm</t>
  </si>
  <si>
    <t>GZ2</t>
  </si>
  <si>
    <t>GAZON 100/50/h=50 CM
BETONOWY
gr. ścianki 4 cm</t>
  </si>
  <si>
    <t>0.01; 0.28</t>
  </si>
  <si>
    <t>DRABINKA NAŚCIENNA</t>
  </si>
  <si>
    <t>0.10</t>
  </si>
  <si>
    <t>MATERAC DO ĆWICZEŃ</t>
  </si>
  <si>
    <t>SZAFA NA SPRZĘT 240/120/46</t>
  </si>
  <si>
    <t>ŁAWKA SZATNIOWA HPL</t>
  </si>
  <si>
    <t>0.14; 0.16; 0.23; 0.47</t>
  </si>
  <si>
    <t>AUTOMAT NA NAPOJE ZIMNE</t>
  </si>
  <si>
    <t>0.21</t>
  </si>
  <si>
    <t>AUTOMAT NA NAPOJE CIEPŁE</t>
  </si>
  <si>
    <t>AUTOMAT KANAPKI SŁODYCZE OWOCE</t>
  </si>
  <si>
    <t>KOSZ NA ŚMIECI ŁAZIENKOWY</t>
  </si>
  <si>
    <t>0.25, 0.26, 0.27, 0.30, 0.34, 0.35, 0.45a, 0.46, 1.04, 1.05</t>
  </si>
  <si>
    <t>Ł15</t>
  </si>
  <si>
    <t>PRZEWIJAK WISZĄCY stal nierdz</t>
  </si>
  <si>
    <t>0.23, 0.19</t>
  </si>
  <si>
    <t>D1</t>
  </si>
  <si>
    <t>ZESTAW MEBLI DLA DZIECI: STOLIK I 3 KRZESŁA, PARAWAN Z TABLICĄ DO RYSOWANIA KREDĄ PO STRONIE STOLIKA</t>
  </si>
  <si>
    <t>RAZEM</t>
  </si>
  <si>
    <t>WYPOSAŻENIE AGD</t>
  </si>
  <si>
    <t>ZAŁ NR 2</t>
  </si>
  <si>
    <t>Lp.</t>
  </si>
  <si>
    <t>Podstawa wyceny</t>
  </si>
  <si>
    <t>Opis</t>
  </si>
  <si>
    <t>Jedn. miary</t>
  </si>
  <si>
    <t>Ilość</t>
  </si>
  <si>
    <t>Ce- na zł</t>
  </si>
  <si>
    <t>Wartość zł (5 x 6)</t>
  </si>
  <si>
    <t>1</t>
  </si>
  <si>
    <t>2</t>
  </si>
  <si>
    <t>3</t>
  </si>
  <si>
    <t>4</t>
  </si>
  <si>
    <t>5</t>
  </si>
  <si>
    <t>6</t>
  </si>
  <si>
    <t>7</t>
  </si>
  <si>
    <t>kalk. własna</t>
  </si>
  <si>
    <t>Czajnik elektryczny</t>
  </si>
  <si>
    <t>szt</t>
  </si>
  <si>
    <t>Mikrofalówka</t>
  </si>
  <si>
    <t>Lodówka</t>
  </si>
  <si>
    <t>Razem dział: WYPOSAŻENIE AGD</t>
  </si>
  <si>
    <t>Łódź, 04.2022</t>
  </si>
  <si>
    <t>ZIELEŃ WEWNĘTRZNA</t>
  </si>
  <si>
    <t>Zał nr 3</t>
  </si>
  <si>
    <t>L.p.</t>
  </si>
  <si>
    <t>Oznaczenie</t>
  </si>
  <si>
    <t>Ilość [szt]</t>
  </si>
  <si>
    <t>Cena jedn</t>
  </si>
  <si>
    <t>Wartość</t>
  </si>
  <si>
    <t>1.</t>
  </si>
  <si>
    <t>Z1</t>
  </si>
  <si>
    <r>
      <rPr>
        <b/>
        <i/>
        <sz val="10"/>
        <rFont val="Arial-ItalicMT"/>
        <family val="0"/>
      </rPr>
      <t>Zamiokulkas zamiifolia</t>
    </r>
    <r>
      <rPr>
        <sz val="10"/>
        <rFont val="Arial-ItalicMT"/>
        <family val="0"/>
      </rPr>
      <t xml:space="preserve"> nasadzenia w obrębie aneksu wypoczynkowego - zgodnie z rysunkiem, ilość sztuk</t>
    </r>
  </si>
  <si>
    <t>2.</t>
  </si>
  <si>
    <t>Z2</t>
  </si>
  <si>
    <r>
      <rPr>
        <b/>
        <i/>
        <sz val="10"/>
        <rFont val="Arial-ItalicMT"/>
        <family val="0"/>
      </rPr>
      <t>Spathiphyllum</t>
    </r>
    <r>
      <rPr>
        <sz val="10"/>
        <rFont val="Arial-ItalicMT"/>
        <family val="0"/>
      </rPr>
      <t xml:space="preserve"> - nasadzenia w obrębiezabudowy ścianki wspinaczkowe hali basenowej - zgodnie z rysunkiem, ilość sztuk</t>
    </r>
  </si>
  <si>
    <t>3.</t>
  </si>
  <si>
    <t>Z3</t>
  </si>
  <si>
    <r>
      <rPr>
        <b/>
        <i/>
        <sz val="10"/>
        <rFont val="Arial-ItalicMT"/>
        <family val="0"/>
      </rPr>
      <t>Sansevieria trifasciata</t>
    </r>
    <r>
      <rPr>
        <sz val="10"/>
        <rFont val="Arial-ItalicMT"/>
        <family val="0"/>
      </rPr>
      <t xml:space="preserve"> - nasadzenia w obrębie holu głównego - zgodnie z rysunkiem, ilość sztuk</t>
    </r>
  </si>
  <si>
    <t>4.</t>
  </si>
  <si>
    <t>Z4</t>
  </si>
  <si>
    <r>
      <rPr>
        <b/>
        <i/>
        <sz val="10"/>
        <rFont val="Arial-ItalicMT"/>
        <family val="0"/>
      </rPr>
      <t>Maranta luuconeura</t>
    </r>
    <r>
      <rPr>
        <sz val="10"/>
        <rFont val="Arial-ItalicMT"/>
        <family val="0"/>
      </rPr>
      <t xml:space="preserve"> - nasadzenia w obrębie holu głównego w donicach oraz na półkach i belce - zgodnie z rysunkiem, ilość sztuk</t>
    </r>
  </si>
  <si>
    <t>5.</t>
  </si>
  <si>
    <t>Z5</t>
  </si>
  <si>
    <r>
      <rPr>
        <b/>
        <i/>
        <sz val="10"/>
        <rFont val="Arial-ItalicMT"/>
        <family val="0"/>
      </rPr>
      <t>Cordyline fruticosa</t>
    </r>
    <r>
      <rPr>
        <sz val="10"/>
        <rFont val="Arial-ItalicMT"/>
        <family val="0"/>
      </rPr>
      <t xml:space="preserve"> - nasadzenia w obrębie holu głównego - zgodnie z rysunkiem, ilość sztuk</t>
    </r>
  </si>
  <si>
    <t>6.</t>
  </si>
  <si>
    <t>Z6</t>
  </si>
  <si>
    <r>
      <rPr>
        <b/>
        <i/>
        <sz val="10"/>
        <rFont val="Arial-ItalicMT"/>
        <family val="0"/>
      </rPr>
      <t>Chamaedora elegans</t>
    </r>
    <r>
      <rPr>
        <sz val="10"/>
        <rFont val="Arial-ItalicMT"/>
        <family val="0"/>
      </rPr>
      <t xml:space="preserve"> - nasadzenia w obrębie odnowy biologicznej - zgodnie z rysunkiem, ilość sztuk, wys ok 200 cm</t>
    </r>
  </si>
  <si>
    <t>7.</t>
  </si>
  <si>
    <t>Z7</t>
  </si>
  <si>
    <r>
      <rPr>
        <b/>
        <i/>
        <sz val="10"/>
        <rFont val="Arial-ItalicMT"/>
        <family val="0"/>
      </rPr>
      <t>Ficus benjamina</t>
    </r>
    <r>
      <rPr>
        <sz val="10"/>
        <rFont val="Arial-ItalicMT"/>
        <family val="0"/>
      </rPr>
      <t xml:space="preserve"> - nasadzenia w obrębie holu głównego - zgodnie z rysunkiem, ilość sztuk, wys ok 150 cm</t>
    </r>
  </si>
  <si>
    <t>8.</t>
  </si>
  <si>
    <t>Z8</t>
  </si>
  <si>
    <r>
      <rPr>
        <b/>
        <i/>
        <sz val="10"/>
        <rFont val="Arial-ItalicMT"/>
        <family val="0"/>
      </rPr>
      <t>Ficus lyrata</t>
    </r>
    <r>
      <rPr>
        <sz val="10"/>
        <rFont val="Arial-ItalicMT"/>
        <family val="0"/>
      </rPr>
      <t xml:space="preserve"> - nasadzenia w obrębie holu głównego - zgodnie z rysunkiem, ilość sztuk, w zał. wg podziału na lokalizację</t>
    </r>
  </si>
  <si>
    <t>9.</t>
  </si>
  <si>
    <t>Z9</t>
  </si>
  <si>
    <r>
      <rPr>
        <b/>
        <i/>
        <sz val="10"/>
        <rFont val="Arial-ItalicMT"/>
        <family val="0"/>
      </rPr>
      <t>Calathea</t>
    </r>
    <r>
      <rPr>
        <sz val="10"/>
        <rFont val="Arial-ItalicMT"/>
        <family val="0"/>
      </rPr>
      <t xml:space="preserve"> - nasadzenia w obrębie holu głównego - zgodnie z rysunkiem, ilość sztuk</t>
    </r>
  </si>
  <si>
    <t>10.</t>
  </si>
  <si>
    <t>Z10</t>
  </si>
  <si>
    <r>
      <rPr>
        <b/>
        <i/>
        <sz val="10"/>
        <rFont val="Arial-ItalicMT"/>
        <family val="0"/>
      </rPr>
      <t>Ficus lyrata</t>
    </r>
    <r>
      <rPr>
        <sz val="10"/>
        <rFont val="Arial-ItalicMT"/>
        <family val="0"/>
      </rPr>
      <t xml:space="preserve"> - nasadzenia w donicach w formie drzewa o wys 3.0 m, w obrębie holu głównego, recepcji zabiegów - zgodnie z rysunkiem, ilość sztuk, wys. ok 250 cm</t>
    </r>
  </si>
  <si>
    <t>11.</t>
  </si>
  <si>
    <t>Z11</t>
  </si>
  <si>
    <r>
      <rPr>
        <b/>
        <i/>
        <sz val="10"/>
        <rFont val="Arial-ItalicMT"/>
        <family val="0"/>
      </rPr>
      <t>Philodendron scandens</t>
    </r>
    <r>
      <rPr>
        <sz val="10"/>
        <rFont val="Arial-ItalicMT"/>
        <family val="0"/>
      </rPr>
      <t xml:space="preserve"> - nasadzenia na półkach i belkach w obrębie holu głównego i recepcji zabiegów - zgodnie z rysunkiem, ilość sztuk</t>
    </r>
  </si>
  <si>
    <t>12.</t>
  </si>
  <si>
    <t>Z12</t>
  </si>
  <si>
    <r>
      <rPr>
        <b/>
        <i/>
        <sz val="10"/>
        <rFont val="Arial-ItalicMT"/>
        <family val="0"/>
      </rPr>
      <t>Tradescantia zebrina</t>
    </r>
    <r>
      <rPr>
        <sz val="10"/>
        <rFont val="Arial-ItalicMT"/>
        <family val="0"/>
      </rPr>
      <t xml:space="preserve"> - nasadzenia na półkach i belkach w obrębie holu głównego i recepcji zabiegów - zgodnie z rysunkiem, ilość sztuk</t>
    </r>
  </si>
  <si>
    <t>Razem koszt zieleni wewnętrznej :</t>
  </si>
  <si>
    <t>WYPOSAŻENIE W OSPRZĘT REHABILITACYJNY</t>
  </si>
  <si>
    <t>Zał nr 4</t>
  </si>
  <si>
    <t>Cena zł</t>
  </si>
  <si>
    <t>Inhalator pneumatyczny o parametrach wg PW -zakup + montaż</t>
  </si>
  <si>
    <t>Inhalator pneumatyczny z modułem do wytwarzania wibroaerozolu o parametrach wg Pw -zakup + montaż</t>
  </si>
  <si>
    <t>Urządzenie do krioterapii na ciekły azot ze zbiornikiem 30 litrów o parametrach wg PW - zakup + montaż</t>
  </si>
  <si>
    <t>Urządzenie do podgrzewania okładów borowinowych o parametrach wg PW - zakup + montaż</t>
  </si>
  <si>
    <t>Wanna medyczna do kąpieli do kąpieli solankowych, kwasowęglowych i borowinowych o parametrach wg PW - zakup + montaż</t>
  </si>
  <si>
    <t>Kapsuła do deprywacji sensorycznej o parametrach wg PW - zakup + montaż</t>
  </si>
  <si>
    <t>Ergometr treningowy o parametrach wg PW -zakup + montaż</t>
  </si>
  <si>
    <t>Bieżnia o parametrach wg PW - zakup + montaż</t>
  </si>
  <si>
    <t>kabina UGUL rehabilitacyjna</t>
  </si>
  <si>
    <t>leżanki rehabilitacyjne</t>
  </si>
  <si>
    <t>podnośnik z wody dla os. niepełnosprawnych</t>
  </si>
  <si>
    <t>Rowerek do ćwiczeń w wodzie o parametrach wg PW - zakup + montaż</t>
  </si>
  <si>
    <t>WYPOSAŻENIE DODATKOWE  - MEDYCZNE</t>
  </si>
  <si>
    <t>Zał. nr 5</t>
  </si>
  <si>
    <t>WYPOSAŻENIE DODATKOWE</t>
  </si>
  <si>
    <t>5.1</t>
  </si>
  <si>
    <t>Wyposażenie medyczne</t>
  </si>
  <si>
    <t>Torba medyczna z wyposażeniem</t>
  </si>
  <si>
    <t>Boja SP</t>
  </si>
  <si>
    <t>Tyczka ratownicza</t>
  </si>
  <si>
    <t>Rzutka rękawowa</t>
  </si>
  <si>
    <t>Gwizdek ratowniczy</t>
  </si>
  <si>
    <t>Deska ortopedyczna w zestawie</t>
  </si>
  <si>
    <t>Kołnierz usztywniający</t>
  </si>
  <si>
    <t>Kołnierz usztywniający dla dzieci</t>
  </si>
  <si>
    <t>Wieża ratownicza</t>
  </si>
  <si>
    <t>Wózek inwalidzki basenowy</t>
  </si>
  <si>
    <t>Apteczka medyczna</t>
  </si>
  <si>
    <t>Koło ratownicze</t>
  </si>
  <si>
    <t>Koc izotermiczny</t>
  </si>
  <si>
    <t>Razem dział: Wyposażenie medyczne</t>
  </si>
  <si>
    <t>WYPOSAŻENIE GOSPODARCZE</t>
  </si>
  <si>
    <t>Zał nr 6</t>
  </si>
  <si>
    <t>Wartość zł        (5 x 6)</t>
  </si>
  <si>
    <t>5.2</t>
  </si>
  <si>
    <t>Wyposazenie gospodarcze</t>
  </si>
  <si>
    <t>Drabina aluminiowa przegubowa - zakup + montaż</t>
  </si>
  <si>
    <t>Drabina aluminiowa wysuwana, poszerzona - zakup + montaż</t>
  </si>
  <si>
    <r>
      <rPr>
        <sz val="7"/>
        <rFont val="Arial"/>
        <family val="2"/>
      </rPr>
      <t>Regał basenowy - zakup + monta</t>
    </r>
    <r>
      <rPr>
        <b/>
        <sz val="7"/>
        <rFont val="Arial"/>
        <family val="2"/>
      </rPr>
      <t>ż</t>
    </r>
  </si>
  <si>
    <r>
      <rPr>
        <sz val="7"/>
        <rFont val="Arial"/>
        <family val="2"/>
      </rPr>
      <t>Kosz na makarony i sprz</t>
    </r>
    <r>
      <rPr>
        <b/>
        <sz val="7"/>
        <rFont val="Arial"/>
        <family val="2"/>
      </rPr>
      <t>ę</t>
    </r>
    <r>
      <rPr>
        <sz val="7"/>
        <rFont val="Arial"/>
        <family val="2"/>
      </rPr>
      <t>t basenowy - zakup + montaż</t>
    </r>
  </si>
  <si>
    <t>Mobilny regał basenowy z drzwiami - zakup +</t>
  </si>
  <si>
    <t>Razem dział: Wyposażenie gospodarcze</t>
  </si>
  <si>
    <t>WYPOSAŻENIE DO NAUKI PŁYWANIA</t>
  </si>
  <si>
    <t>Zał nr 7</t>
  </si>
  <si>
    <t>5.3</t>
  </si>
  <si>
    <t>Wyposażenie do nauki pływania</t>
  </si>
  <si>
    <t>Makarony</t>
  </si>
  <si>
    <t>Deski do nauki pływania</t>
  </si>
  <si>
    <t>Duża piłka z kolcami</t>
  </si>
  <si>
    <t>Mała piłka z kolcami</t>
  </si>
  <si>
    <t>Krążki do wyławiania z wody</t>
  </si>
  <si>
    <t>szt.</t>
  </si>
  <si>
    <t>Rękawice neoprenowe do aqua aerobiku</t>
  </si>
  <si>
    <t>kpl.</t>
  </si>
  <si>
    <t>Aqua disc</t>
  </si>
  <si>
    <t>Aqua hantle</t>
  </si>
  <si>
    <t>Pas wypornościowy</t>
  </si>
  <si>
    <t>klak. własna</t>
  </si>
  <si>
    <t>Mankiety na nogi do Aqua aerobiku</t>
  </si>
  <si>
    <t>Hantle do Aqua aerobiku</t>
  </si>
  <si>
    <t>Aqua stepy</t>
  </si>
  <si>
    <t>Kijki krótkie i długie</t>
  </si>
  <si>
    <t>Razem dział: Wyposażenie do nauki pływania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</si>
</sst>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#,##0.00\ _z_ł;\-#,##0.00\ _z_ł"/>
  </numFmts>
  <fonts count="49"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-ItalicMT"/>
      <family val="0"/>
    </font>
    <font>
      <sz val="10"/>
      <name val="Arial-ItalicMT"/>
      <family val="0"/>
    </font>
    <font>
      <b/>
      <sz val="12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6" fillId="0" borderId="0" xfId="44" applyFont="1">
      <alignment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8" fillId="0" borderId="10" xfId="44" applyFont="1" applyBorder="1">
      <alignment/>
      <protection/>
    </xf>
    <xf numFmtId="0" fontId="6" fillId="0" borderId="10" xfId="44" applyFont="1" applyFill="1" applyBorder="1" applyAlignment="1">
      <alignment wrapText="1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right" vertical="center"/>
      <protection/>
    </xf>
    <xf numFmtId="4" fontId="6" fillId="0" borderId="10" xfId="44" applyNumberFormat="1" applyFont="1" applyBorder="1">
      <alignment/>
      <protection/>
    </xf>
    <xf numFmtId="4" fontId="8" fillId="0" borderId="10" xfId="44" applyNumberFormat="1" applyFont="1" applyBorder="1">
      <alignment/>
      <protection/>
    </xf>
    <xf numFmtId="4" fontId="9" fillId="0" borderId="10" xfId="44" applyNumberFormat="1" applyFont="1" applyBorder="1">
      <alignment/>
      <protection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13" fillId="0" borderId="10" xfId="0" applyNumberFormat="1" applyFont="1" applyBorder="1" applyAlignment="1">
      <alignment/>
    </xf>
    <xf numFmtId="0" fontId="0" fillId="0" borderId="0" xfId="44" applyAlignment="1">
      <alignment textRotation="90"/>
      <protection/>
    </xf>
    <xf numFmtId="0" fontId="7" fillId="0" borderId="10" xfId="44" applyFont="1" applyBorder="1">
      <alignment/>
      <protection/>
    </xf>
    <xf numFmtId="0" fontId="14" fillId="0" borderId="10" xfId="44" applyFont="1" applyFill="1" applyBorder="1" applyAlignment="1">
      <alignment wrapText="1"/>
      <protection/>
    </xf>
    <xf numFmtId="0" fontId="14" fillId="0" borderId="10" xfId="44" applyFont="1" applyBorder="1" applyAlignment="1">
      <alignment horizontal="center" vertical="center"/>
      <protection/>
    </xf>
    <xf numFmtId="165" fontId="6" fillId="0" borderId="10" xfId="44" applyNumberFormat="1" applyFont="1" applyBorder="1" applyAlignment="1">
      <alignment horizontal="right" vertical="center"/>
      <protection/>
    </xf>
    <xf numFmtId="165" fontId="8" fillId="0" borderId="10" xfId="44" applyNumberFormat="1" applyFont="1" applyBorder="1" applyAlignment="1">
      <alignment horizontal="right" vertical="center"/>
      <protection/>
    </xf>
    <xf numFmtId="165" fontId="9" fillId="0" borderId="10" xfId="44" applyNumberFormat="1" applyFont="1" applyBorder="1" applyAlignment="1">
      <alignment horizontal="right" vertical="center"/>
      <protection/>
    </xf>
    <xf numFmtId="0" fontId="0" fillId="0" borderId="0" xfId="44" applyFill="1">
      <alignment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4" fontId="6" fillId="0" borderId="10" xfId="44" applyNumberFormat="1" applyFont="1" applyBorder="1" applyAlignment="1">
      <alignment horizontal="right" vertical="center"/>
      <protection/>
    </xf>
    <xf numFmtId="4" fontId="8" fillId="0" borderId="10" xfId="44" applyNumberFormat="1" applyFont="1" applyBorder="1" applyAlignment="1">
      <alignment horizontal="right" vertical="center"/>
      <protection/>
    </xf>
    <xf numFmtId="4" fontId="9" fillId="0" borderId="10" xfId="44" applyNumberFormat="1" applyFont="1" applyBorder="1" applyAlignment="1">
      <alignment horizontal="right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>
      <alignment/>
      <protection/>
    </xf>
    <xf numFmtId="1" fontId="6" fillId="0" borderId="10" xfId="44" applyNumberFormat="1" applyFont="1" applyBorder="1" applyAlignment="1">
      <alignment horizontal="right"/>
      <protection/>
    </xf>
    <xf numFmtId="2" fontId="6" fillId="0" borderId="10" xfId="44" applyNumberFormat="1" applyFont="1" applyBorder="1" applyAlignment="1">
      <alignment horizontal="right" vertical="center"/>
      <protection/>
    </xf>
    <xf numFmtId="2" fontId="8" fillId="0" borderId="10" xfId="44" applyNumberFormat="1" applyFont="1" applyBorder="1" applyAlignment="1">
      <alignment horizontal="right" vertical="center"/>
      <protection/>
    </xf>
    <xf numFmtId="2" fontId="9" fillId="0" borderId="10" xfId="44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/>
    </xf>
    <xf numFmtId="0" fontId="1" fillId="0" borderId="0" xfId="44" applyFont="1" applyBorder="1">
      <alignment/>
      <protection/>
    </xf>
    <xf numFmtId="0" fontId="0" fillId="0" borderId="0" xfId="44" applyFont="1" applyBorder="1">
      <alignment/>
      <protection/>
    </xf>
    <xf numFmtId="0" fontId="8" fillId="0" borderId="10" xfId="44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44" applyFont="1" applyBorder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120" zoomScaleNormal="120" zoomScalePageLayoutView="0" workbookViewId="0" topLeftCell="A48">
      <selection activeCell="C54" sqref="C54"/>
    </sheetView>
  </sheetViews>
  <sheetFormatPr defaultColWidth="11.57421875" defaultRowHeight="12.75"/>
  <cols>
    <col min="1" max="1" width="6.140625" style="1" customWidth="1"/>
    <col min="2" max="2" width="9.421875" style="1" customWidth="1"/>
    <col min="3" max="3" width="35.00390625" style="1" customWidth="1"/>
    <col min="4" max="4" width="8.421875" style="1" customWidth="1"/>
    <col min="5" max="6" width="8.28125" style="1" customWidth="1"/>
    <col min="7" max="16384" width="11.57421875" style="1" customWidth="1"/>
  </cols>
  <sheetData>
    <row r="1" ht="18.75" customHeight="1">
      <c r="C1" s="1" t="s">
        <v>0</v>
      </c>
    </row>
    <row r="2" spans="1:9" ht="33.75" customHeight="1">
      <c r="A2" s="53" t="s">
        <v>1</v>
      </c>
      <c r="B2" s="53"/>
      <c r="C2" s="53"/>
      <c r="D2" s="53"/>
      <c r="E2" s="53"/>
      <c r="F2" s="53"/>
      <c r="G2" s="53" t="s">
        <v>2</v>
      </c>
      <c r="H2" s="53"/>
      <c r="I2" s="53"/>
    </row>
    <row r="3" spans="1:9" ht="21" customHeight="1">
      <c r="A3" s="2"/>
      <c r="B3" s="54" t="s">
        <v>3</v>
      </c>
      <c r="C3" s="54"/>
      <c r="D3" s="54"/>
      <c r="E3" s="54"/>
      <c r="F3" s="54"/>
      <c r="G3" s="3"/>
      <c r="H3" s="3"/>
      <c r="I3" s="3" t="s">
        <v>4</v>
      </c>
    </row>
    <row r="5" spans="1:9" ht="63">
      <c r="A5" s="4" t="s">
        <v>5</v>
      </c>
      <c r="B5" s="4" t="s">
        <v>6</v>
      </c>
      <c r="C5" s="5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9" ht="27.75" customHeight="1">
      <c r="A6" s="4"/>
      <c r="B6" s="4"/>
      <c r="C6" s="55" t="s">
        <v>3</v>
      </c>
      <c r="D6" s="55"/>
      <c r="E6" s="55"/>
      <c r="F6" s="55"/>
      <c r="G6" s="55"/>
      <c r="H6" s="55"/>
      <c r="I6" s="55"/>
    </row>
    <row r="7" spans="1:9" ht="45">
      <c r="A7" s="6">
        <v>1</v>
      </c>
      <c r="B7" s="7" t="s">
        <v>14</v>
      </c>
      <c r="C7" s="8" t="s">
        <v>15</v>
      </c>
      <c r="D7" s="9" t="s">
        <v>16</v>
      </c>
      <c r="E7" s="6">
        <v>3</v>
      </c>
      <c r="F7" s="6">
        <v>0</v>
      </c>
      <c r="G7" s="6">
        <v>3</v>
      </c>
      <c r="H7" s="10">
        <v>0</v>
      </c>
      <c r="I7" s="11">
        <f aca="true" t="shared" si="0" ref="I7:I39">G7*H7</f>
        <v>0</v>
      </c>
    </row>
    <row r="8" spans="1:9" ht="90">
      <c r="A8" s="6">
        <v>2</v>
      </c>
      <c r="B8" s="7" t="s">
        <v>17</v>
      </c>
      <c r="C8" s="8" t="s">
        <v>18</v>
      </c>
      <c r="D8" s="9" t="s">
        <v>19</v>
      </c>
      <c r="E8" s="6">
        <v>9</v>
      </c>
      <c r="F8" s="6">
        <v>0</v>
      </c>
      <c r="G8" s="6">
        <v>9</v>
      </c>
      <c r="H8" s="10">
        <v>0</v>
      </c>
      <c r="I8" s="11">
        <f t="shared" si="0"/>
        <v>0</v>
      </c>
    </row>
    <row r="9" spans="1:9" ht="75">
      <c r="A9" s="6">
        <v>3</v>
      </c>
      <c r="B9" s="7" t="s">
        <v>20</v>
      </c>
      <c r="C9" s="8" t="s">
        <v>21</v>
      </c>
      <c r="D9" s="9" t="s">
        <v>22</v>
      </c>
      <c r="E9" s="6">
        <v>9</v>
      </c>
      <c r="F9" s="6">
        <v>0</v>
      </c>
      <c r="G9" s="6">
        <v>9</v>
      </c>
      <c r="H9" s="10">
        <v>0</v>
      </c>
      <c r="I9" s="11">
        <f t="shared" si="0"/>
        <v>0</v>
      </c>
    </row>
    <row r="10" spans="1:9" ht="45">
      <c r="A10" s="6">
        <v>4</v>
      </c>
      <c r="B10" s="7" t="s">
        <v>23</v>
      </c>
      <c r="C10" s="8" t="s">
        <v>24</v>
      </c>
      <c r="D10" s="9" t="s">
        <v>25</v>
      </c>
      <c r="E10" s="6">
        <v>3</v>
      </c>
      <c r="F10" s="6">
        <v>0</v>
      </c>
      <c r="G10" s="6">
        <v>3</v>
      </c>
      <c r="H10" s="10">
        <v>0</v>
      </c>
      <c r="I10" s="11">
        <f t="shared" si="0"/>
        <v>0</v>
      </c>
    </row>
    <row r="11" spans="1:9" ht="60">
      <c r="A11" s="6">
        <v>5</v>
      </c>
      <c r="B11" s="7" t="s">
        <v>26</v>
      </c>
      <c r="C11" s="8" t="s">
        <v>27</v>
      </c>
      <c r="D11" s="9" t="s">
        <v>28</v>
      </c>
      <c r="E11" s="6">
        <v>4</v>
      </c>
      <c r="F11" s="6">
        <v>0</v>
      </c>
      <c r="G11" s="6">
        <v>4</v>
      </c>
      <c r="H11" s="10">
        <v>0</v>
      </c>
      <c r="I11" s="11">
        <f t="shared" si="0"/>
        <v>0</v>
      </c>
    </row>
    <row r="12" spans="1:9" ht="60">
      <c r="A12" s="6">
        <v>6</v>
      </c>
      <c r="B12" s="7" t="s">
        <v>29</v>
      </c>
      <c r="C12" s="8" t="s">
        <v>30</v>
      </c>
      <c r="D12" s="9" t="s">
        <v>31</v>
      </c>
      <c r="E12" s="6">
        <v>4</v>
      </c>
      <c r="F12" s="6">
        <v>0</v>
      </c>
      <c r="G12" s="6">
        <v>4</v>
      </c>
      <c r="H12" s="10">
        <v>0</v>
      </c>
      <c r="I12" s="11">
        <f t="shared" si="0"/>
        <v>0</v>
      </c>
    </row>
    <row r="13" spans="1:9" ht="60">
      <c r="A13" s="6">
        <v>7</v>
      </c>
      <c r="B13" s="7" t="s">
        <v>32</v>
      </c>
      <c r="C13" s="8" t="s">
        <v>33</v>
      </c>
      <c r="D13" s="9" t="s">
        <v>34</v>
      </c>
      <c r="E13" s="6">
        <v>8</v>
      </c>
      <c r="F13" s="6">
        <v>0</v>
      </c>
      <c r="G13" s="6">
        <v>8</v>
      </c>
      <c r="H13" s="10">
        <v>0</v>
      </c>
      <c r="I13" s="11">
        <f t="shared" si="0"/>
        <v>0</v>
      </c>
    </row>
    <row r="14" spans="1:9" ht="60">
      <c r="A14" s="6">
        <v>8</v>
      </c>
      <c r="B14" s="7" t="s">
        <v>35</v>
      </c>
      <c r="C14" s="8" t="s">
        <v>36</v>
      </c>
      <c r="D14" s="9" t="s">
        <v>34</v>
      </c>
      <c r="E14" s="6">
        <v>16</v>
      </c>
      <c r="F14" s="6">
        <v>0</v>
      </c>
      <c r="G14" s="6">
        <v>16</v>
      </c>
      <c r="H14" s="10">
        <v>0</v>
      </c>
      <c r="I14" s="11">
        <f t="shared" si="0"/>
        <v>0</v>
      </c>
    </row>
    <row r="15" spans="1:9" ht="75">
      <c r="A15" s="6">
        <v>9</v>
      </c>
      <c r="B15" s="7" t="s">
        <v>37</v>
      </c>
      <c r="C15" s="8" t="s">
        <v>38</v>
      </c>
      <c r="D15" s="9" t="s">
        <v>34</v>
      </c>
      <c r="E15" s="6">
        <v>8</v>
      </c>
      <c r="F15" s="6">
        <v>0</v>
      </c>
      <c r="G15" s="6">
        <v>8</v>
      </c>
      <c r="H15" s="10">
        <v>0</v>
      </c>
      <c r="I15" s="11">
        <f t="shared" si="0"/>
        <v>0</v>
      </c>
    </row>
    <row r="16" spans="1:9" ht="60">
      <c r="A16" s="6">
        <v>10</v>
      </c>
      <c r="B16" s="7" t="s">
        <v>39</v>
      </c>
      <c r="C16" s="8" t="s">
        <v>40</v>
      </c>
      <c r="D16" s="9" t="s">
        <v>34</v>
      </c>
      <c r="E16" s="6">
        <v>4</v>
      </c>
      <c r="F16" s="6">
        <v>0</v>
      </c>
      <c r="G16" s="6">
        <v>4</v>
      </c>
      <c r="H16" s="10">
        <v>0</v>
      </c>
      <c r="I16" s="11">
        <f t="shared" si="0"/>
        <v>0</v>
      </c>
    </row>
    <row r="17" spans="1:9" ht="60">
      <c r="A17" s="6">
        <v>11</v>
      </c>
      <c r="B17" s="7" t="s">
        <v>41</v>
      </c>
      <c r="C17" s="8" t="s">
        <v>42</v>
      </c>
      <c r="D17" s="9" t="s">
        <v>43</v>
      </c>
      <c r="E17" s="6">
        <v>11</v>
      </c>
      <c r="F17" s="6">
        <v>0</v>
      </c>
      <c r="G17" s="6">
        <v>11</v>
      </c>
      <c r="H17" s="10">
        <v>0</v>
      </c>
      <c r="I17" s="11">
        <f t="shared" si="0"/>
        <v>0</v>
      </c>
    </row>
    <row r="18" spans="1:9" ht="75">
      <c r="A18" s="6">
        <v>12</v>
      </c>
      <c r="B18" s="7" t="s">
        <v>44</v>
      </c>
      <c r="C18" s="8" t="s">
        <v>45</v>
      </c>
      <c r="D18" s="9" t="s">
        <v>43</v>
      </c>
      <c r="E18" s="6">
        <v>23</v>
      </c>
      <c r="F18" s="6">
        <v>0</v>
      </c>
      <c r="G18" s="6">
        <v>23</v>
      </c>
      <c r="H18" s="10">
        <v>0</v>
      </c>
      <c r="I18" s="11">
        <f t="shared" si="0"/>
        <v>0</v>
      </c>
    </row>
    <row r="19" spans="1:9" ht="30">
      <c r="A19" s="6">
        <v>13</v>
      </c>
      <c r="B19" s="7" t="s">
        <v>46</v>
      </c>
      <c r="C19" s="8" t="s">
        <v>47</v>
      </c>
      <c r="D19" s="9" t="s">
        <v>48</v>
      </c>
      <c r="E19" s="6">
        <v>2</v>
      </c>
      <c r="F19" s="6">
        <v>0</v>
      </c>
      <c r="G19" s="6">
        <v>2</v>
      </c>
      <c r="H19" s="10">
        <v>0</v>
      </c>
      <c r="I19" s="11">
        <f t="shared" si="0"/>
        <v>0</v>
      </c>
    </row>
    <row r="20" spans="1:9" ht="60">
      <c r="A20" s="6">
        <v>14</v>
      </c>
      <c r="B20" s="7" t="s">
        <v>49</v>
      </c>
      <c r="C20" s="8" t="s">
        <v>50</v>
      </c>
      <c r="D20" s="9" t="s">
        <v>51</v>
      </c>
      <c r="E20" s="6">
        <v>4</v>
      </c>
      <c r="F20" s="6">
        <v>0</v>
      </c>
      <c r="G20" s="6">
        <v>4</v>
      </c>
      <c r="H20" s="10">
        <v>0</v>
      </c>
      <c r="I20" s="11">
        <f t="shared" si="0"/>
        <v>0</v>
      </c>
    </row>
    <row r="21" spans="1:9" ht="30">
      <c r="A21" s="6">
        <v>15</v>
      </c>
      <c r="B21" s="7" t="s">
        <v>52</v>
      </c>
      <c r="C21" s="8" t="s">
        <v>53</v>
      </c>
      <c r="D21" s="9" t="s">
        <v>54</v>
      </c>
      <c r="E21" s="6">
        <v>1</v>
      </c>
      <c r="F21" s="6">
        <v>0</v>
      </c>
      <c r="G21" s="6">
        <v>1</v>
      </c>
      <c r="H21" s="10">
        <v>0</v>
      </c>
      <c r="I21" s="11">
        <f t="shared" si="0"/>
        <v>0</v>
      </c>
    </row>
    <row r="22" spans="1:9" ht="45">
      <c r="A22" s="6">
        <v>16</v>
      </c>
      <c r="B22" s="7" t="s">
        <v>55</v>
      </c>
      <c r="C22" s="8" t="s">
        <v>56</v>
      </c>
      <c r="D22" s="9" t="s">
        <v>57</v>
      </c>
      <c r="E22" s="6">
        <v>10</v>
      </c>
      <c r="F22" s="6">
        <v>0</v>
      </c>
      <c r="G22" s="6">
        <v>10</v>
      </c>
      <c r="H22" s="10">
        <v>0</v>
      </c>
      <c r="I22" s="11">
        <f t="shared" si="0"/>
        <v>0</v>
      </c>
    </row>
    <row r="23" spans="1:9" ht="105">
      <c r="A23" s="6">
        <v>17</v>
      </c>
      <c r="B23" s="7" t="s">
        <v>58</v>
      </c>
      <c r="C23" s="8" t="s">
        <v>59</v>
      </c>
      <c r="D23" s="9" t="s">
        <v>60</v>
      </c>
      <c r="E23" s="6">
        <v>4</v>
      </c>
      <c r="F23" s="6">
        <v>0</v>
      </c>
      <c r="G23" s="6">
        <v>4</v>
      </c>
      <c r="H23" s="10">
        <v>0</v>
      </c>
      <c r="I23" s="11">
        <f t="shared" si="0"/>
        <v>0</v>
      </c>
    </row>
    <row r="24" spans="1:9" ht="90">
      <c r="A24" s="6">
        <v>18</v>
      </c>
      <c r="B24" s="7" t="s">
        <v>61</v>
      </c>
      <c r="C24" s="8" t="s">
        <v>62</v>
      </c>
      <c r="D24" s="9" t="s">
        <v>63</v>
      </c>
      <c r="E24" s="6">
        <v>12</v>
      </c>
      <c r="F24" s="6">
        <v>4</v>
      </c>
      <c r="G24" s="6">
        <v>16</v>
      </c>
      <c r="H24" s="10">
        <v>0</v>
      </c>
      <c r="I24" s="11">
        <f t="shared" si="0"/>
        <v>0</v>
      </c>
    </row>
    <row r="25" spans="1:9" ht="30">
      <c r="A25" s="6">
        <v>19</v>
      </c>
      <c r="B25" s="7" t="s">
        <v>64</v>
      </c>
      <c r="C25" s="8" t="s">
        <v>65</v>
      </c>
      <c r="D25" s="9" t="s">
        <v>66</v>
      </c>
      <c r="E25" s="12"/>
      <c r="F25" s="6">
        <v>1</v>
      </c>
      <c r="G25" s="6">
        <v>1</v>
      </c>
      <c r="H25" s="10">
        <v>0</v>
      </c>
      <c r="I25" s="11">
        <f t="shared" si="0"/>
        <v>0</v>
      </c>
    </row>
    <row r="26" spans="1:9" ht="30">
      <c r="A26" s="6">
        <v>20</v>
      </c>
      <c r="B26" s="7" t="s">
        <v>67</v>
      </c>
      <c r="C26" s="8" t="s">
        <v>68</v>
      </c>
      <c r="D26" s="9" t="s">
        <v>69</v>
      </c>
      <c r="E26" s="6">
        <v>2</v>
      </c>
      <c r="F26" s="6">
        <v>0</v>
      </c>
      <c r="G26" s="6">
        <v>2</v>
      </c>
      <c r="H26" s="10">
        <v>0</v>
      </c>
      <c r="I26" s="11">
        <f t="shared" si="0"/>
        <v>0</v>
      </c>
    </row>
    <row r="27" spans="1:9" ht="90">
      <c r="A27" s="6">
        <v>21</v>
      </c>
      <c r="B27" s="7" t="s">
        <v>70</v>
      </c>
      <c r="C27" s="8" t="s">
        <v>62</v>
      </c>
      <c r="D27" s="9" t="s">
        <v>71</v>
      </c>
      <c r="E27" s="6">
        <v>12</v>
      </c>
      <c r="F27" s="6">
        <v>1</v>
      </c>
      <c r="G27" s="6">
        <v>13</v>
      </c>
      <c r="H27" s="10">
        <v>0</v>
      </c>
      <c r="I27" s="11">
        <f t="shared" si="0"/>
        <v>0</v>
      </c>
    </row>
    <row r="28" spans="1:9" ht="30">
      <c r="A28" s="6">
        <v>22</v>
      </c>
      <c r="B28" s="7" t="s">
        <v>72</v>
      </c>
      <c r="C28" s="8" t="s">
        <v>73</v>
      </c>
      <c r="D28" s="9" t="s">
        <v>74</v>
      </c>
      <c r="E28" s="6">
        <v>1</v>
      </c>
      <c r="F28" s="6">
        <v>1</v>
      </c>
      <c r="G28" s="6">
        <v>2</v>
      </c>
      <c r="H28" s="10">
        <v>0</v>
      </c>
      <c r="I28" s="11">
        <f t="shared" si="0"/>
        <v>0</v>
      </c>
    </row>
    <row r="29" spans="1:9" ht="45">
      <c r="A29" s="6">
        <v>23</v>
      </c>
      <c r="B29" s="7" t="s">
        <v>75</v>
      </c>
      <c r="C29" s="8" t="s">
        <v>76</v>
      </c>
      <c r="D29" s="9" t="s">
        <v>77</v>
      </c>
      <c r="E29" s="6">
        <v>0</v>
      </c>
      <c r="F29" s="6">
        <v>4</v>
      </c>
      <c r="G29" s="6">
        <v>4</v>
      </c>
      <c r="H29" s="10">
        <v>0</v>
      </c>
      <c r="I29" s="11">
        <f t="shared" si="0"/>
        <v>0</v>
      </c>
    </row>
    <row r="30" spans="1:9" ht="30">
      <c r="A30" s="6">
        <v>24</v>
      </c>
      <c r="B30" s="7" t="s">
        <v>78</v>
      </c>
      <c r="C30" s="8" t="s">
        <v>79</v>
      </c>
      <c r="D30" s="9" t="s">
        <v>77</v>
      </c>
      <c r="E30" s="6">
        <v>0</v>
      </c>
      <c r="F30" s="6">
        <v>12</v>
      </c>
      <c r="G30" s="6">
        <v>12</v>
      </c>
      <c r="H30" s="10">
        <v>0</v>
      </c>
      <c r="I30" s="11">
        <f t="shared" si="0"/>
        <v>0</v>
      </c>
    </row>
    <row r="31" spans="1:9" ht="45">
      <c r="A31" s="6">
        <v>25</v>
      </c>
      <c r="B31" s="7" t="s">
        <v>80</v>
      </c>
      <c r="C31" s="8" t="s">
        <v>81</v>
      </c>
      <c r="D31" s="9" t="s">
        <v>82</v>
      </c>
      <c r="E31" s="6">
        <v>0</v>
      </c>
      <c r="F31" s="6">
        <v>8</v>
      </c>
      <c r="G31" s="6">
        <v>8</v>
      </c>
      <c r="H31" s="10">
        <v>0</v>
      </c>
      <c r="I31" s="11">
        <f t="shared" si="0"/>
        <v>0</v>
      </c>
    </row>
    <row r="32" spans="1:9" ht="45">
      <c r="A32" s="6">
        <v>26</v>
      </c>
      <c r="B32" s="7" t="s">
        <v>83</v>
      </c>
      <c r="C32" s="8" t="s">
        <v>84</v>
      </c>
      <c r="D32" s="9" t="s">
        <v>66</v>
      </c>
      <c r="E32" s="6">
        <v>0</v>
      </c>
      <c r="F32" s="6">
        <v>4</v>
      </c>
      <c r="G32" s="6">
        <v>4</v>
      </c>
      <c r="H32" s="10">
        <v>0</v>
      </c>
      <c r="I32" s="11">
        <f t="shared" si="0"/>
        <v>0</v>
      </c>
    </row>
    <row r="33" spans="1:9" ht="15">
      <c r="A33" s="6">
        <v>27</v>
      </c>
      <c r="B33" s="7" t="s">
        <v>85</v>
      </c>
      <c r="C33" s="8" t="s">
        <v>86</v>
      </c>
      <c r="D33" s="9" t="s">
        <v>77</v>
      </c>
      <c r="E33" s="6">
        <v>0</v>
      </c>
      <c r="F33" s="6">
        <v>1</v>
      </c>
      <c r="G33" s="6">
        <v>1</v>
      </c>
      <c r="H33" s="10">
        <v>0</v>
      </c>
      <c r="I33" s="11">
        <f t="shared" si="0"/>
        <v>0</v>
      </c>
    </row>
    <row r="34" spans="1:9" ht="15">
      <c r="A34" s="6">
        <v>28</v>
      </c>
      <c r="B34" s="7" t="s">
        <v>87</v>
      </c>
      <c r="C34" s="8" t="s">
        <v>88</v>
      </c>
      <c r="D34" s="9" t="s">
        <v>77</v>
      </c>
      <c r="E34" s="6">
        <v>0</v>
      </c>
      <c r="F34" s="6">
        <v>2</v>
      </c>
      <c r="G34" s="6">
        <v>2</v>
      </c>
      <c r="H34" s="10">
        <v>0</v>
      </c>
      <c r="I34" s="11">
        <f t="shared" si="0"/>
        <v>0</v>
      </c>
    </row>
    <row r="35" spans="1:9" ht="90" hidden="1">
      <c r="A35" s="6">
        <v>29</v>
      </c>
      <c r="B35" s="7" t="s">
        <v>89</v>
      </c>
      <c r="C35" s="8" t="s">
        <v>90</v>
      </c>
      <c r="D35" s="9" t="s">
        <v>91</v>
      </c>
      <c r="E35" s="6">
        <v>62</v>
      </c>
      <c r="F35" s="6">
        <v>0</v>
      </c>
      <c r="G35" s="6">
        <v>62</v>
      </c>
      <c r="H35" s="10">
        <v>257.39</v>
      </c>
      <c r="I35" s="11">
        <f t="shared" si="0"/>
        <v>15958.179999999998</v>
      </c>
    </row>
    <row r="36" spans="1:9" ht="90">
      <c r="A36" s="6">
        <v>30</v>
      </c>
      <c r="B36" s="7" t="s">
        <v>92</v>
      </c>
      <c r="C36" s="8" t="s">
        <v>90</v>
      </c>
      <c r="D36" s="9" t="s">
        <v>93</v>
      </c>
      <c r="E36" s="6">
        <v>35</v>
      </c>
      <c r="F36" s="6">
        <v>0</v>
      </c>
      <c r="G36" s="6">
        <v>35</v>
      </c>
      <c r="H36" s="10">
        <v>0</v>
      </c>
      <c r="I36" s="11">
        <f t="shared" si="0"/>
        <v>0</v>
      </c>
    </row>
    <row r="37" spans="1:9" ht="105">
      <c r="A37" s="6">
        <v>31</v>
      </c>
      <c r="B37" s="7" t="s">
        <v>94</v>
      </c>
      <c r="C37" s="8" t="s">
        <v>95</v>
      </c>
      <c r="D37" s="9" t="s">
        <v>96</v>
      </c>
      <c r="E37" s="6">
        <v>7</v>
      </c>
      <c r="F37" s="6">
        <v>0</v>
      </c>
      <c r="G37" s="6">
        <v>7</v>
      </c>
      <c r="H37" s="10">
        <v>0</v>
      </c>
      <c r="I37" s="11">
        <f t="shared" si="0"/>
        <v>0</v>
      </c>
    </row>
    <row r="38" spans="1:9" ht="18.75" customHeight="1">
      <c r="A38" s="6">
        <v>32</v>
      </c>
      <c r="B38" s="7" t="s">
        <v>97</v>
      </c>
      <c r="C38" s="8" t="s">
        <v>98</v>
      </c>
      <c r="D38" s="9" t="s">
        <v>96</v>
      </c>
      <c r="E38" s="6">
        <v>21</v>
      </c>
      <c r="F38" s="6">
        <v>0</v>
      </c>
      <c r="G38" s="6">
        <v>21</v>
      </c>
      <c r="H38" s="10">
        <v>0</v>
      </c>
      <c r="I38" s="11">
        <f t="shared" si="0"/>
        <v>0</v>
      </c>
    </row>
    <row r="39" spans="1:9" ht="30">
      <c r="A39" s="6">
        <v>33</v>
      </c>
      <c r="B39" s="7" t="s">
        <v>99</v>
      </c>
      <c r="C39" s="8" t="s">
        <v>100</v>
      </c>
      <c r="D39" s="9" t="s">
        <v>91</v>
      </c>
      <c r="E39" s="6">
        <v>10</v>
      </c>
      <c r="F39" s="6">
        <v>0</v>
      </c>
      <c r="G39" s="6">
        <v>10</v>
      </c>
      <c r="H39" s="10">
        <v>0</v>
      </c>
      <c r="I39" s="11">
        <f t="shared" si="0"/>
        <v>0</v>
      </c>
    </row>
    <row r="40" spans="1:9" ht="405">
      <c r="A40" s="6">
        <v>34</v>
      </c>
      <c r="B40" s="7" t="s">
        <v>101</v>
      </c>
      <c r="C40" s="8" t="s">
        <v>102</v>
      </c>
      <c r="D40" s="9" t="s">
        <v>103</v>
      </c>
      <c r="E40" s="6">
        <v>26</v>
      </c>
      <c r="F40" s="6">
        <v>2</v>
      </c>
      <c r="G40" s="6">
        <v>28</v>
      </c>
      <c r="H40" s="10">
        <v>0</v>
      </c>
      <c r="I40" s="11">
        <f aca="true" t="shared" si="1" ref="I40:I46">G39*H40</f>
        <v>0</v>
      </c>
    </row>
    <row r="41" spans="1:9" ht="255">
      <c r="A41" s="6">
        <v>35</v>
      </c>
      <c r="B41" s="7" t="s">
        <v>104</v>
      </c>
      <c r="C41" s="8" t="s">
        <v>105</v>
      </c>
      <c r="D41" s="9" t="s">
        <v>106</v>
      </c>
      <c r="E41" s="6">
        <v>15</v>
      </c>
      <c r="F41" s="6">
        <v>2</v>
      </c>
      <c r="G41" s="6">
        <v>17</v>
      </c>
      <c r="H41" s="10">
        <v>0</v>
      </c>
      <c r="I41" s="11">
        <f t="shared" si="1"/>
        <v>0</v>
      </c>
    </row>
    <row r="42" spans="1:9" ht="405">
      <c r="A42" s="6">
        <v>36</v>
      </c>
      <c r="B42" s="7" t="s">
        <v>107</v>
      </c>
      <c r="C42" s="8" t="s">
        <v>108</v>
      </c>
      <c r="D42" s="9" t="s">
        <v>103</v>
      </c>
      <c r="E42" s="6">
        <v>25</v>
      </c>
      <c r="F42" s="6">
        <v>2</v>
      </c>
      <c r="G42" s="6">
        <v>27</v>
      </c>
      <c r="H42" s="10">
        <v>0</v>
      </c>
      <c r="I42" s="11">
        <f t="shared" si="1"/>
        <v>0</v>
      </c>
    </row>
    <row r="43" spans="1:9" ht="18.75" customHeight="1">
      <c r="A43" s="6">
        <v>37</v>
      </c>
      <c r="B43" s="7" t="s">
        <v>109</v>
      </c>
      <c r="C43" s="8" t="s">
        <v>110</v>
      </c>
      <c r="D43" s="9" t="s">
        <v>111</v>
      </c>
      <c r="E43" s="6">
        <v>12</v>
      </c>
      <c r="F43" s="6">
        <v>2</v>
      </c>
      <c r="G43" s="6">
        <v>14</v>
      </c>
      <c r="H43" s="10">
        <v>0</v>
      </c>
      <c r="I43" s="11">
        <f t="shared" si="1"/>
        <v>0</v>
      </c>
    </row>
    <row r="44" spans="1:9" ht="180">
      <c r="A44" s="6">
        <v>38</v>
      </c>
      <c r="B44" s="7" t="s">
        <v>112</v>
      </c>
      <c r="C44" s="8" t="s">
        <v>113</v>
      </c>
      <c r="D44" s="9" t="s">
        <v>114</v>
      </c>
      <c r="E44" s="6">
        <v>10</v>
      </c>
      <c r="F44" s="6">
        <v>2</v>
      </c>
      <c r="G44" s="6">
        <v>12</v>
      </c>
      <c r="H44" s="10">
        <v>0</v>
      </c>
      <c r="I44" s="11">
        <f t="shared" si="1"/>
        <v>0</v>
      </c>
    </row>
    <row r="45" spans="1:9" ht="60">
      <c r="A45" s="6">
        <v>39</v>
      </c>
      <c r="B45" s="7" t="s">
        <v>115</v>
      </c>
      <c r="C45" s="8" t="s">
        <v>116</v>
      </c>
      <c r="D45" s="9" t="s">
        <v>34</v>
      </c>
      <c r="E45" s="6">
        <v>4</v>
      </c>
      <c r="F45" s="6">
        <v>0</v>
      </c>
      <c r="G45" s="6">
        <v>4</v>
      </c>
      <c r="H45" s="10">
        <v>0</v>
      </c>
      <c r="I45" s="11">
        <f t="shared" si="1"/>
        <v>0</v>
      </c>
    </row>
    <row r="46" spans="1:9" ht="45">
      <c r="A46" s="6">
        <v>40</v>
      </c>
      <c r="B46" s="7" t="s">
        <v>117</v>
      </c>
      <c r="C46" s="8" t="s">
        <v>118</v>
      </c>
      <c r="D46" s="9" t="s">
        <v>119</v>
      </c>
      <c r="E46" s="6">
        <v>13</v>
      </c>
      <c r="F46" s="6">
        <v>0</v>
      </c>
      <c r="G46" s="6">
        <v>13</v>
      </c>
      <c r="H46" s="10">
        <v>0</v>
      </c>
      <c r="I46" s="11">
        <f t="shared" si="1"/>
        <v>0</v>
      </c>
    </row>
    <row r="47" spans="1:9" ht="15">
      <c r="A47" s="6">
        <v>41</v>
      </c>
      <c r="B47" s="12"/>
      <c r="C47" s="8" t="s">
        <v>120</v>
      </c>
      <c r="D47" s="9" t="s">
        <v>121</v>
      </c>
      <c r="E47" s="6">
        <v>5</v>
      </c>
      <c r="F47" s="6">
        <v>0</v>
      </c>
      <c r="G47" s="6">
        <v>5</v>
      </c>
      <c r="H47" s="10">
        <v>0</v>
      </c>
      <c r="I47" s="11">
        <f aca="true" t="shared" si="2" ref="I47:I56">G47*H47</f>
        <v>0</v>
      </c>
    </row>
    <row r="48" spans="1:9" ht="15">
      <c r="A48" s="6">
        <v>42</v>
      </c>
      <c r="B48" s="12"/>
      <c r="C48" s="8" t="s">
        <v>122</v>
      </c>
      <c r="D48" s="9" t="s">
        <v>121</v>
      </c>
      <c r="E48" s="6">
        <v>5</v>
      </c>
      <c r="F48" s="6">
        <v>0</v>
      </c>
      <c r="G48" s="6">
        <v>5</v>
      </c>
      <c r="H48" s="10">
        <v>0</v>
      </c>
      <c r="I48" s="11">
        <f t="shared" si="2"/>
        <v>0</v>
      </c>
    </row>
    <row r="49" spans="1:9" ht="15">
      <c r="A49" s="6">
        <v>43</v>
      </c>
      <c r="B49" s="12"/>
      <c r="C49" s="8" t="s">
        <v>123</v>
      </c>
      <c r="D49" s="9" t="s">
        <v>121</v>
      </c>
      <c r="E49" s="6">
        <v>1</v>
      </c>
      <c r="F49" s="6">
        <v>0</v>
      </c>
      <c r="G49" s="6">
        <v>1</v>
      </c>
      <c r="H49" s="10">
        <v>0</v>
      </c>
      <c r="I49" s="11">
        <f t="shared" si="2"/>
        <v>0</v>
      </c>
    </row>
    <row r="50" spans="1:9" ht="60">
      <c r="A50" s="6">
        <v>44</v>
      </c>
      <c r="B50" s="12"/>
      <c r="C50" s="8" t="s">
        <v>124</v>
      </c>
      <c r="D50" s="9" t="s">
        <v>125</v>
      </c>
      <c r="E50" s="6">
        <v>5</v>
      </c>
      <c r="F50" s="6">
        <v>0</v>
      </c>
      <c r="G50" s="6">
        <v>5</v>
      </c>
      <c r="H50" s="10">
        <v>0</v>
      </c>
      <c r="I50" s="11">
        <f t="shared" si="2"/>
        <v>0</v>
      </c>
    </row>
    <row r="51" spans="1:9" ht="15">
      <c r="A51" s="6">
        <v>45</v>
      </c>
      <c r="B51" s="12"/>
      <c r="C51" s="8" t="s">
        <v>126</v>
      </c>
      <c r="D51" s="9" t="s">
        <v>127</v>
      </c>
      <c r="E51" s="6">
        <v>1</v>
      </c>
      <c r="F51" s="6">
        <v>0</v>
      </c>
      <c r="G51" s="6">
        <v>1</v>
      </c>
      <c r="H51" s="10">
        <v>0</v>
      </c>
      <c r="I51" s="11">
        <f t="shared" si="2"/>
        <v>0</v>
      </c>
    </row>
    <row r="52" spans="1:9" ht="15">
      <c r="A52" s="6">
        <v>46</v>
      </c>
      <c r="B52" s="12"/>
      <c r="C52" s="8" t="s">
        <v>128</v>
      </c>
      <c r="D52" s="9" t="s">
        <v>127</v>
      </c>
      <c r="E52" s="6">
        <v>1</v>
      </c>
      <c r="F52" s="6">
        <v>0</v>
      </c>
      <c r="G52" s="6">
        <v>1</v>
      </c>
      <c r="H52" s="10">
        <v>0</v>
      </c>
      <c r="I52" s="11">
        <f t="shared" si="2"/>
        <v>0</v>
      </c>
    </row>
    <row r="53" spans="1:9" ht="30">
      <c r="A53" s="6">
        <v>47</v>
      </c>
      <c r="B53" s="12"/>
      <c r="C53" s="8" t="s">
        <v>129</v>
      </c>
      <c r="D53" s="9" t="s">
        <v>127</v>
      </c>
      <c r="E53" s="6">
        <v>1</v>
      </c>
      <c r="F53" s="6">
        <v>0</v>
      </c>
      <c r="G53" s="6">
        <v>1</v>
      </c>
      <c r="H53" s="10">
        <v>0</v>
      </c>
      <c r="I53" s="11">
        <f t="shared" si="2"/>
        <v>0</v>
      </c>
    </row>
    <row r="54" spans="1:9" ht="150">
      <c r="A54" s="6">
        <v>48</v>
      </c>
      <c r="B54" s="12" t="s">
        <v>67</v>
      </c>
      <c r="C54" s="8" t="s">
        <v>130</v>
      </c>
      <c r="D54" s="9" t="s">
        <v>131</v>
      </c>
      <c r="E54" s="6">
        <v>15</v>
      </c>
      <c r="F54" s="6">
        <v>2</v>
      </c>
      <c r="G54" s="6">
        <v>17</v>
      </c>
      <c r="H54" s="10">
        <v>0</v>
      </c>
      <c r="I54" s="11">
        <f t="shared" si="2"/>
        <v>0</v>
      </c>
    </row>
    <row r="55" spans="1:9" ht="30">
      <c r="A55" s="6">
        <v>49</v>
      </c>
      <c r="B55" s="12" t="s">
        <v>132</v>
      </c>
      <c r="C55" s="8" t="s">
        <v>133</v>
      </c>
      <c r="D55" s="9" t="s">
        <v>134</v>
      </c>
      <c r="E55" s="6">
        <v>2</v>
      </c>
      <c r="F55" s="6">
        <v>0</v>
      </c>
      <c r="G55" s="6">
        <v>2</v>
      </c>
      <c r="H55" s="10">
        <v>0</v>
      </c>
      <c r="I55" s="11">
        <f t="shared" si="2"/>
        <v>0</v>
      </c>
    </row>
    <row r="56" spans="1:9" ht="60">
      <c r="A56" s="6">
        <v>50</v>
      </c>
      <c r="B56" s="12" t="s">
        <v>135</v>
      </c>
      <c r="C56" s="8" t="s">
        <v>136</v>
      </c>
      <c r="D56" s="9" t="s">
        <v>34</v>
      </c>
      <c r="E56" s="6">
        <v>1</v>
      </c>
      <c r="F56" s="6">
        <v>0</v>
      </c>
      <c r="G56" s="6">
        <v>1</v>
      </c>
      <c r="H56" s="10">
        <v>0</v>
      </c>
      <c r="I56" s="11">
        <f t="shared" si="2"/>
        <v>0</v>
      </c>
    </row>
    <row r="57" spans="1:9" ht="17.25" customHeight="1">
      <c r="A57" s="13"/>
      <c r="B57" s="13"/>
      <c r="C57" s="14"/>
      <c r="D57" s="15"/>
      <c r="E57" s="56" t="s">
        <v>137</v>
      </c>
      <c r="F57" s="56"/>
      <c r="G57" s="56"/>
      <c r="H57" s="57">
        <v>0</v>
      </c>
      <c r="I57" s="57"/>
    </row>
  </sheetData>
  <sheetProtection selectLockedCells="1" selectUnlockedCells="1"/>
  <mergeCells count="5">
    <mergeCell ref="A2:I2"/>
    <mergeCell ref="B3:F3"/>
    <mergeCell ref="C6:I6"/>
    <mergeCell ref="E57:G57"/>
    <mergeCell ref="H57:I57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="120" zoomScaleNormal="120" zoomScalePageLayoutView="0" workbookViewId="0" topLeftCell="A1">
      <selection activeCell="A11" sqref="A11"/>
    </sheetView>
  </sheetViews>
  <sheetFormatPr defaultColWidth="11.57421875" defaultRowHeight="12.75"/>
  <cols>
    <col min="1" max="1" width="7.140625" style="1" customWidth="1"/>
    <col min="2" max="2" width="10.57421875" style="1" customWidth="1"/>
    <col min="3" max="3" width="25.421875" style="1" customWidth="1"/>
    <col min="4" max="16384" width="11.57421875" style="1" customWidth="1"/>
  </cols>
  <sheetData>
    <row r="1" ht="18" customHeight="1"/>
    <row r="2" spans="2:7" ht="18" customHeight="1">
      <c r="B2" s="58" t="s">
        <v>1</v>
      </c>
      <c r="C2" s="58"/>
      <c r="D2" s="58"/>
      <c r="E2" s="58"/>
      <c r="F2" s="58"/>
      <c r="G2" s="58"/>
    </row>
    <row r="3" spans="2:7" ht="12.75" customHeight="1">
      <c r="B3" s="59" t="s">
        <v>138</v>
      </c>
      <c r="C3" s="59"/>
      <c r="D3" s="59"/>
      <c r="E3" s="59"/>
      <c r="G3" s="16" t="s">
        <v>139</v>
      </c>
    </row>
    <row r="5" spans="1:7" ht="18">
      <c r="A5" s="17" t="s">
        <v>140</v>
      </c>
      <c r="B5" s="18" t="s">
        <v>141</v>
      </c>
      <c r="C5" s="17" t="s">
        <v>142</v>
      </c>
      <c r="D5" s="17" t="s">
        <v>143</v>
      </c>
      <c r="E5" s="17" t="s">
        <v>144</v>
      </c>
      <c r="F5" s="17" t="s">
        <v>145</v>
      </c>
      <c r="G5" s="17" t="s">
        <v>146</v>
      </c>
    </row>
    <row r="6" spans="1:7" ht="12.75">
      <c r="A6" s="17" t="s">
        <v>147</v>
      </c>
      <c r="B6" s="17" t="s">
        <v>148</v>
      </c>
      <c r="C6" s="17" t="s">
        <v>149</v>
      </c>
      <c r="D6" s="17" t="s">
        <v>150</v>
      </c>
      <c r="E6" s="17" t="s">
        <v>151</v>
      </c>
      <c r="F6" s="17" t="s">
        <v>152</v>
      </c>
      <c r="G6" s="17" t="s">
        <v>153</v>
      </c>
    </row>
    <row r="7" spans="1:7" ht="21.75" customHeight="1">
      <c r="A7" s="19" t="s">
        <v>148</v>
      </c>
      <c r="B7" s="19"/>
      <c r="C7" s="60" t="s">
        <v>138</v>
      </c>
      <c r="D7" s="60"/>
      <c r="E7" s="60"/>
      <c r="F7" s="60"/>
      <c r="G7" s="60"/>
    </row>
    <row r="8" spans="1:7" ht="21" customHeight="1">
      <c r="A8" s="19">
        <v>1</v>
      </c>
      <c r="B8" s="19" t="s">
        <v>154</v>
      </c>
      <c r="C8" s="20" t="s">
        <v>155</v>
      </c>
      <c r="D8" s="21" t="s">
        <v>156</v>
      </c>
      <c r="E8" s="22">
        <v>3</v>
      </c>
      <c r="F8" s="23">
        <v>0</v>
      </c>
      <c r="G8" s="24">
        <f>PRODUCT(E8,F8)</f>
        <v>0</v>
      </c>
    </row>
    <row r="9" spans="1:7" ht="18.75" customHeight="1">
      <c r="A9" s="19">
        <v>2</v>
      </c>
      <c r="B9" s="19" t="s">
        <v>154</v>
      </c>
      <c r="C9" s="20" t="s">
        <v>157</v>
      </c>
      <c r="D9" s="21" t="s">
        <v>156</v>
      </c>
      <c r="E9" s="22">
        <v>1</v>
      </c>
      <c r="F9" s="23">
        <v>0</v>
      </c>
      <c r="G9" s="24">
        <f>PRODUCT(E9,F9)</f>
        <v>0</v>
      </c>
    </row>
    <row r="10" spans="1:7" ht="12.75">
      <c r="A10" s="19">
        <v>3</v>
      </c>
      <c r="B10" s="19" t="s">
        <v>154</v>
      </c>
      <c r="C10" s="20" t="s">
        <v>158</v>
      </c>
      <c r="D10" s="21" t="s">
        <v>156</v>
      </c>
      <c r="E10" s="22">
        <v>1</v>
      </c>
      <c r="F10" s="23">
        <v>0</v>
      </c>
      <c r="G10" s="24">
        <f>PRODUCT(E10,F10)</f>
        <v>0</v>
      </c>
    </row>
    <row r="11" spans="1:7" ht="17.25" customHeight="1">
      <c r="A11" s="60" t="s">
        <v>159</v>
      </c>
      <c r="B11" s="60"/>
      <c r="C11" s="60"/>
      <c r="D11" s="60"/>
      <c r="E11" s="60"/>
      <c r="F11" s="60"/>
      <c r="G11" s="25">
        <f>SUM(G8:G10)</f>
        <v>0</v>
      </c>
    </row>
    <row r="13" ht="12.75">
      <c r="B13" s="16" t="s">
        <v>160</v>
      </c>
    </row>
  </sheetData>
  <sheetProtection selectLockedCells="1" selectUnlockedCells="1"/>
  <mergeCells count="4">
    <mergeCell ref="B2:G2"/>
    <mergeCell ref="B3:E3"/>
    <mergeCell ref="C7:G7"/>
    <mergeCell ref="A11:F11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="120" zoomScaleNormal="120" zoomScalePageLayoutView="0" workbookViewId="0" topLeftCell="A1">
      <selection activeCell="A18" sqref="A18:E18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42.7109375" style="0" customWidth="1"/>
  </cols>
  <sheetData>
    <row r="2" spans="2:5" ht="18.75" customHeight="1">
      <c r="B2" s="61" t="s">
        <v>1</v>
      </c>
      <c r="C2" s="61"/>
      <c r="D2" s="61"/>
      <c r="E2" s="61"/>
    </row>
    <row r="3" spans="1:6" ht="14.25" customHeight="1">
      <c r="A3" s="62" t="s">
        <v>161</v>
      </c>
      <c r="B3" s="62"/>
      <c r="C3" s="62"/>
      <c r="D3" s="62"/>
      <c r="F3" t="s">
        <v>162</v>
      </c>
    </row>
    <row r="5" spans="1:6" ht="12.75">
      <c r="A5" s="26" t="s">
        <v>163</v>
      </c>
      <c r="B5" s="26" t="s">
        <v>164</v>
      </c>
      <c r="C5" s="26" t="s">
        <v>142</v>
      </c>
      <c r="D5" s="26" t="s">
        <v>165</v>
      </c>
      <c r="E5" s="26" t="s">
        <v>166</v>
      </c>
      <c r="F5" s="26" t="s">
        <v>167</v>
      </c>
    </row>
    <row r="6" spans="1:6" ht="51" customHeight="1">
      <c r="A6" s="27" t="s">
        <v>168</v>
      </c>
      <c r="B6" s="28" t="s">
        <v>169</v>
      </c>
      <c r="C6" s="29" t="s">
        <v>170</v>
      </c>
      <c r="D6" s="30">
        <v>16</v>
      </c>
      <c r="E6" s="31">
        <v>0</v>
      </c>
      <c r="F6" s="32">
        <f aca="true" t="shared" si="0" ref="F6:F17">PRODUCT(D6,E6)</f>
        <v>0</v>
      </c>
    </row>
    <row r="7" spans="1:6" ht="55.5" customHeight="1">
      <c r="A7" s="27" t="s">
        <v>171</v>
      </c>
      <c r="B7" s="28" t="s">
        <v>172</v>
      </c>
      <c r="C7" s="29" t="s">
        <v>173</v>
      </c>
      <c r="D7" s="30">
        <v>30</v>
      </c>
      <c r="E7" s="31">
        <v>0</v>
      </c>
      <c r="F7" s="32">
        <f t="shared" si="0"/>
        <v>0</v>
      </c>
    </row>
    <row r="8" spans="1:6" ht="40.5" customHeight="1">
      <c r="A8" s="27" t="s">
        <v>174</v>
      </c>
      <c r="B8" s="28" t="s">
        <v>175</v>
      </c>
      <c r="C8" s="29" t="s">
        <v>176</v>
      </c>
      <c r="D8" s="30">
        <v>42</v>
      </c>
      <c r="E8" s="31">
        <v>0</v>
      </c>
      <c r="F8" s="32">
        <f t="shared" si="0"/>
        <v>0</v>
      </c>
    </row>
    <row r="9" spans="1:6" ht="51.75" customHeight="1">
      <c r="A9" s="27" t="s">
        <v>177</v>
      </c>
      <c r="B9" s="28" t="s">
        <v>178</v>
      </c>
      <c r="C9" s="29" t="s">
        <v>179</v>
      </c>
      <c r="D9" s="30">
        <v>28</v>
      </c>
      <c r="E9" s="31">
        <v>0</v>
      </c>
      <c r="F9" s="32">
        <f t="shared" si="0"/>
        <v>0</v>
      </c>
    </row>
    <row r="10" spans="1:6" ht="42.75" customHeight="1">
      <c r="A10" s="27" t="s">
        <v>180</v>
      </c>
      <c r="B10" s="28" t="s">
        <v>181</v>
      </c>
      <c r="C10" s="29" t="s">
        <v>182</v>
      </c>
      <c r="D10" s="30">
        <v>8</v>
      </c>
      <c r="E10" s="31">
        <v>0</v>
      </c>
      <c r="F10" s="32">
        <f t="shared" si="0"/>
        <v>0</v>
      </c>
    </row>
    <row r="11" spans="1:6" ht="52.5" customHeight="1">
      <c r="A11" s="27" t="s">
        <v>183</v>
      </c>
      <c r="B11" s="28" t="s">
        <v>184</v>
      </c>
      <c r="C11" s="29" t="s">
        <v>185</v>
      </c>
      <c r="D11" s="30">
        <v>2</v>
      </c>
      <c r="E11" s="31">
        <v>0</v>
      </c>
      <c r="F11" s="32">
        <f t="shared" si="0"/>
        <v>0</v>
      </c>
    </row>
    <row r="12" spans="1:6" ht="56.25" customHeight="1">
      <c r="A12" s="27" t="s">
        <v>186</v>
      </c>
      <c r="B12" s="28" t="s">
        <v>187</v>
      </c>
      <c r="C12" s="29" t="s">
        <v>188</v>
      </c>
      <c r="D12" s="30">
        <v>1</v>
      </c>
      <c r="E12" s="31">
        <v>0</v>
      </c>
      <c r="F12" s="32">
        <f t="shared" si="0"/>
        <v>0</v>
      </c>
    </row>
    <row r="13" spans="1:6" ht="51" customHeight="1">
      <c r="A13" s="27" t="s">
        <v>189</v>
      </c>
      <c r="B13" s="28" t="s">
        <v>190</v>
      </c>
      <c r="C13" s="29" t="s">
        <v>191</v>
      </c>
      <c r="D13" s="30">
        <v>4</v>
      </c>
      <c r="E13" s="31">
        <v>0</v>
      </c>
      <c r="F13" s="32">
        <f t="shared" si="0"/>
        <v>0</v>
      </c>
    </row>
    <row r="14" spans="1:6" ht="46.5" customHeight="1">
      <c r="A14" s="27" t="s">
        <v>192</v>
      </c>
      <c r="B14" s="28" t="s">
        <v>193</v>
      </c>
      <c r="C14" s="29" t="s">
        <v>194</v>
      </c>
      <c r="D14" s="30">
        <v>2</v>
      </c>
      <c r="E14" s="31">
        <v>0</v>
      </c>
      <c r="F14" s="32">
        <f t="shared" si="0"/>
        <v>0</v>
      </c>
    </row>
    <row r="15" spans="1:6" ht="57.75" customHeight="1">
      <c r="A15" s="27" t="s">
        <v>195</v>
      </c>
      <c r="B15" s="28" t="s">
        <v>196</v>
      </c>
      <c r="C15" s="29" t="s">
        <v>197</v>
      </c>
      <c r="D15" s="30">
        <v>3</v>
      </c>
      <c r="E15" s="31">
        <v>0</v>
      </c>
      <c r="F15" s="32">
        <f t="shared" si="0"/>
        <v>0</v>
      </c>
    </row>
    <row r="16" spans="1:6" ht="46.5" customHeight="1">
      <c r="A16" s="27" t="s">
        <v>198</v>
      </c>
      <c r="B16" s="28" t="s">
        <v>199</v>
      </c>
      <c r="C16" s="29" t="s">
        <v>200</v>
      </c>
      <c r="D16" s="30">
        <v>88</v>
      </c>
      <c r="E16" s="31">
        <v>0</v>
      </c>
      <c r="F16" s="32">
        <f t="shared" si="0"/>
        <v>0</v>
      </c>
    </row>
    <row r="17" spans="1:6" ht="53.25" customHeight="1">
      <c r="A17" s="27" t="s">
        <v>201</v>
      </c>
      <c r="B17" s="28" t="s">
        <v>202</v>
      </c>
      <c r="C17" s="29" t="s">
        <v>203</v>
      </c>
      <c r="D17" s="30">
        <v>32</v>
      </c>
      <c r="E17" s="31">
        <v>0</v>
      </c>
      <c r="F17" s="32">
        <f t="shared" si="0"/>
        <v>0</v>
      </c>
    </row>
    <row r="18" spans="1:6" ht="22.5" customHeight="1">
      <c r="A18" s="63" t="s">
        <v>204</v>
      </c>
      <c r="B18" s="63"/>
      <c r="C18" s="63"/>
      <c r="D18" s="63"/>
      <c r="E18" s="63"/>
      <c r="F18" s="33">
        <f>SUM(F6:F17)</f>
        <v>0</v>
      </c>
    </row>
    <row r="20" ht="12.75">
      <c r="B20" s="16" t="s">
        <v>160</v>
      </c>
    </row>
  </sheetData>
  <sheetProtection selectLockedCells="1" selectUnlockedCells="1"/>
  <mergeCells count="3">
    <mergeCell ref="B2:E2"/>
    <mergeCell ref="A3:D3"/>
    <mergeCell ref="A18:E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="120" zoomScaleNormal="120" zoomScalePageLayoutView="0" workbookViewId="0" topLeftCell="A1">
      <selection activeCell="C22" sqref="C22"/>
    </sheetView>
  </sheetViews>
  <sheetFormatPr defaultColWidth="11.57421875" defaultRowHeight="12.75"/>
  <cols>
    <col min="1" max="1" width="6.421875" style="1" customWidth="1"/>
    <col min="2" max="2" width="8.57421875" style="1" customWidth="1"/>
    <col min="3" max="3" width="33.00390625" style="1" customWidth="1"/>
    <col min="4" max="4" width="7.28125" style="1" customWidth="1"/>
    <col min="5" max="5" width="7.57421875" style="1" customWidth="1"/>
    <col min="6" max="16384" width="11.57421875" style="1" customWidth="1"/>
  </cols>
  <sheetData>
    <row r="1" ht="19.5" customHeight="1"/>
    <row r="2" spans="2:6" ht="19.5" customHeight="1">
      <c r="B2" s="58" t="s">
        <v>1</v>
      </c>
      <c r="C2" s="58"/>
      <c r="D2" s="58"/>
      <c r="E2" s="58"/>
      <c r="F2" s="58"/>
    </row>
    <row r="3" spans="2:7" ht="12.75" customHeight="1">
      <c r="B3" s="59" t="s">
        <v>205</v>
      </c>
      <c r="C3" s="59"/>
      <c r="D3" s="59"/>
      <c r="E3" s="59"/>
      <c r="G3" s="1" t="s">
        <v>206</v>
      </c>
    </row>
    <row r="5" spans="1:9" ht="18">
      <c r="A5" s="17" t="s">
        <v>140</v>
      </c>
      <c r="B5" s="18" t="s">
        <v>141</v>
      </c>
      <c r="C5" s="17" t="s">
        <v>142</v>
      </c>
      <c r="D5" s="17" t="s">
        <v>143</v>
      </c>
      <c r="E5" s="17" t="s">
        <v>144</v>
      </c>
      <c r="F5" s="17" t="s">
        <v>207</v>
      </c>
      <c r="G5" s="17" t="s">
        <v>146</v>
      </c>
      <c r="I5" s="34"/>
    </row>
    <row r="6" spans="1:7" ht="12.75">
      <c r="A6" s="17" t="s">
        <v>147</v>
      </c>
      <c r="B6" s="17" t="s">
        <v>148</v>
      </c>
      <c r="C6" s="17" t="s">
        <v>149</v>
      </c>
      <c r="D6" s="17" t="s">
        <v>150</v>
      </c>
      <c r="E6" s="17" t="s">
        <v>151</v>
      </c>
      <c r="F6" s="17" t="s">
        <v>152</v>
      </c>
      <c r="G6" s="17" t="s">
        <v>153</v>
      </c>
    </row>
    <row r="7" spans="1:7" ht="12.75" customHeight="1">
      <c r="A7" s="35" t="s">
        <v>150</v>
      </c>
      <c r="B7" s="35"/>
      <c r="C7" s="64" t="s">
        <v>205</v>
      </c>
      <c r="D7" s="64"/>
      <c r="E7" s="64"/>
      <c r="F7" s="64"/>
      <c r="G7" s="64"/>
    </row>
    <row r="8" spans="1:7" ht="19.5">
      <c r="A8" s="19">
        <v>1</v>
      </c>
      <c r="B8" s="35" t="s">
        <v>154</v>
      </c>
      <c r="C8" s="36" t="s">
        <v>208</v>
      </c>
      <c r="D8" s="37" t="s">
        <v>156</v>
      </c>
      <c r="E8" s="22">
        <v>1</v>
      </c>
      <c r="F8" s="38">
        <v>0</v>
      </c>
      <c r="G8" s="39">
        <f aca="true" t="shared" si="0" ref="G8:G19">PRODUCT(E8,F8)</f>
        <v>0</v>
      </c>
    </row>
    <row r="9" spans="1:7" ht="19.5">
      <c r="A9" s="19">
        <v>2</v>
      </c>
      <c r="B9" s="35" t="s">
        <v>154</v>
      </c>
      <c r="C9" s="36" t="s">
        <v>209</v>
      </c>
      <c r="D9" s="37" t="s">
        <v>156</v>
      </c>
      <c r="E9" s="22">
        <v>1</v>
      </c>
      <c r="F9" s="38">
        <v>0</v>
      </c>
      <c r="G9" s="39">
        <f t="shared" si="0"/>
        <v>0</v>
      </c>
    </row>
    <row r="10" spans="1:7" ht="29.25">
      <c r="A10" s="19">
        <v>3</v>
      </c>
      <c r="B10" s="35" t="s">
        <v>154</v>
      </c>
      <c r="C10" s="36" t="s">
        <v>210</v>
      </c>
      <c r="D10" s="37" t="s">
        <v>156</v>
      </c>
      <c r="E10" s="22">
        <v>1</v>
      </c>
      <c r="F10" s="38">
        <v>0</v>
      </c>
      <c r="G10" s="39">
        <f t="shared" si="0"/>
        <v>0</v>
      </c>
    </row>
    <row r="11" spans="1:7" ht="19.5">
      <c r="A11" s="19">
        <v>4</v>
      </c>
      <c r="B11" s="35" t="s">
        <v>154</v>
      </c>
      <c r="C11" s="36" t="s">
        <v>211</v>
      </c>
      <c r="D11" s="37" t="s">
        <v>156</v>
      </c>
      <c r="E11" s="22">
        <v>1</v>
      </c>
      <c r="F11" s="38">
        <v>0</v>
      </c>
      <c r="G11" s="39">
        <f t="shared" si="0"/>
        <v>0</v>
      </c>
    </row>
    <row r="12" spans="1:7" ht="29.25">
      <c r="A12" s="19">
        <v>5</v>
      </c>
      <c r="B12" s="35" t="s">
        <v>154</v>
      </c>
      <c r="C12" s="36" t="s">
        <v>212</v>
      </c>
      <c r="D12" s="37" t="s">
        <v>156</v>
      </c>
      <c r="E12" s="22">
        <v>1</v>
      </c>
      <c r="F12" s="38">
        <v>0</v>
      </c>
      <c r="G12" s="39">
        <f t="shared" si="0"/>
        <v>0</v>
      </c>
    </row>
    <row r="13" spans="1:7" ht="19.5">
      <c r="A13" s="19">
        <v>6</v>
      </c>
      <c r="B13" s="35" t="s">
        <v>154</v>
      </c>
      <c r="C13" s="36" t="s">
        <v>213</v>
      </c>
      <c r="D13" s="37" t="s">
        <v>156</v>
      </c>
      <c r="E13" s="22">
        <v>1</v>
      </c>
      <c r="F13" s="38">
        <v>0</v>
      </c>
      <c r="G13" s="39">
        <f t="shared" si="0"/>
        <v>0</v>
      </c>
    </row>
    <row r="14" spans="1:7" ht="19.5">
      <c r="A14" s="19">
        <v>7</v>
      </c>
      <c r="B14" s="35" t="s">
        <v>154</v>
      </c>
      <c r="C14" s="36" t="s">
        <v>214</v>
      </c>
      <c r="D14" s="37" t="s">
        <v>156</v>
      </c>
      <c r="E14" s="22">
        <v>2</v>
      </c>
      <c r="F14" s="38">
        <v>0</v>
      </c>
      <c r="G14" s="39">
        <f t="shared" si="0"/>
        <v>0</v>
      </c>
    </row>
    <row r="15" spans="1:7" ht="12.75">
      <c r="A15" s="19">
        <v>8</v>
      </c>
      <c r="B15" s="35" t="s">
        <v>154</v>
      </c>
      <c r="C15" s="36" t="s">
        <v>215</v>
      </c>
      <c r="D15" s="37" t="s">
        <v>156</v>
      </c>
      <c r="E15" s="22">
        <v>2</v>
      </c>
      <c r="F15" s="38">
        <v>0</v>
      </c>
      <c r="G15" s="39">
        <f t="shared" si="0"/>
        <v>0</v>
      </c>
    </row>
    <row r="16" spans="1:7" ht="12.75">
      <c r="A16" s="19">
        <v>9</v>
      </c>
      <c r="B16" s="35" t="s">
        <v>154</v>
      </c>
      <c r="C16" s="36" t="s">
        <v>216</v>
      </c>
      <c r="D16" s="37" t="s">
        <v>156</v>
      </c>
      <c r="E16" s="22">
        <v>1</v>
      </c>
      <c r="F16" s="38">
        <v>0</v>
      </c>
      <c r="G16" s="39">
        <f t="shared" si="0"/>
        <v>0</v>
      </c>
    </row>
    <row r="17" spans="1:7" ht="12.75">
      <c r="A17" s="19">
        <v>10</v>
      </c>
      <c r="B17" s="35" t="s">
        <v>154</v>
      </c>
      <c r="C17" s="36" t="s">
        <v>217</v>
      </c>
      <c r="D17" s="37" t="s">
        <v>156</v>
      </c>
      <c r="E17" s="22">
        <v>2</v>
      </c>
      <c r="F17" s="38">
        <v>0</v>
      </c>
      <c r="G17" s="39">
        <f t="shared" si="0"/>
        <v>0</v>
      </c>
    </row>
    <row r="18" spans="1:7" ht="12.75">
      <c r="A18" s="19">
        <v>11</v>
      </c>
      <c r="B18" s="35" t="s">
        <v>154</v>
      </c>
      <c r="C18" s="36" t="s">
        <v>218</v>
      </c>
      <c r="D18" s="37" t="s">
        <v>156</v>
      </c>
      <c r="E18" s="22">
        <v>1</v>
      </c>
      <c r="F18" s="38">
        <v>0</v>
      </c>
      <c r="G18" s="39">
        <f t="shared" si="0"/>
        <v>0</v>
      </c>
    </row>
    <row r="19" spans="1:7" ht="19.5">
      <c r="A19" s="19">
        <v>12</v>
      </c>
      <c r="B19" s="35" t="s">
        <v>154</v>
      </c>
      <c r="C19" s="36" t="s">
        <v>219</v>
      </c>
      <c r="D19" s="37" t="s">
        <v>156</v>
      </c>
      <c r="E19" s="22">
        <v>10</v>
      </c>
      <c r="F19" s="38">
        <v>0</v>
      </c>
      <c r="G19" s="39">
        <f t="shared" si="0"/>
        <v>0</v>
      </c>
    </row>
    <row r="20" spans="1:7" ht="19.5" customHeight="1">
      <c r="A20" s="64">
        <v>0</v>
      </c>
      <c r="B20" s="64"/>
      <c r="C20" s="64"/>
      <c r="D20" s="64"/>
      <c r="E20" s="64"/>
      <c r="F20" s="64"/>
      <c r="G20" s="40">
        <f>SUM(G8:G19)</f>
        <v>0</v>
      </c>
    </row>
    <row r="22" ht="12.75">
      <c r="B22" s="16" t="s">
        <v>160</v>
      </c>
    </row>
    <row r="25" spans="3:4" ht="12.75">
      <c r="C25" s="16"/>
      <c r="D25" s="41"/>
    </row>
    <row r="26" spans="3:4" ht="12.75">
      <c r="C26" s="16"/>
      <c r="D26" s="41"/>
    </row>
    <row r="27" spans="3:4" ht="12.75">
      <c r="C27" s="16"/>
      <c r="D27" s="41"/>
    </row>
  </sheetData>
  <sheetProtection selectLockedCells="1" selectUnlockedCells="1"/>
  <mergeCells count="4">
    <mergeCell ref="B2:F2"/>
    <mergeCell ref="B3:E3"/>
    <mergeCell ref="C7:G7"/>
    <mergeCell ref="A20:F20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="120" zoomScaleNormal="120" zoomScalePageLayoutView="0" workbookViewId="0" topLeftCell="A1">
      <selection activeCell="A22" sqref="A22"/>
    </sheetView>
  </sheetViews>
  <sheetFormatPr defaultColWidth="11.57421875" defaultRowHeight="12.75"/>
  <cols>
    <col min="1" max="1" width="5.57421875" style="1" customWidth="1"/>
    <col min="2" max="2" width="11.57421875" style="1" customWidth="1"/>
    <col min="3" max="3" width="27.140625" style="1" customWidth="1"/>
    <col min="4" max="4" width="9.7109375" style="1" customWidth="1"/>
    <col min="5" max="16384" width="11.57421875" style="1" customWidth="1"/>
  </cols>
  <sheetData>
    <row r="2" spans="2:6" ht="18.75" customHeight="1">
      <c r="B2" s="58" t="s">
        <v>1</v>
      </c>
      <c r="C2" s="58"/>
      <c r="D2" s="58"/>
      <c r="E2" s="58"/>
      <c r="F2" s="58"/>
    </row>
    <row r="3" spans="2:7" ht="12.75" customHeight="1">
      <c r="B3" s="59" t="s">
        <v>220</v>
      </c>
      <c r="C3" s="59"/>
      <c r="D3" s="59"/>
      <c r="E3" s="59"/>
      <c r="G3" s="1" t="s">
        <v>221</v>
      </c>
    </row>
    <row r="5" spans="1:7" ht="12.75">
      <c r="A5" s="17" t="s">
        <v>140</v>
      </c>
      <c r="B5" s="17" t="s">
        <v>141</v>
      </c>
      <c r="C5" s="17" t="s">
        <v>142</v>
      </c>
      <c r="D5" s="17" t="s">
        <v>143</v>
      </c>
      <c r="E5" s="17" t="s">
        <v>144</v>
      </c>
      <c r="F5" s="17" t="s">
        <v>207</v>
      </c>
      <c r="G5" s="17" t="s">
        <v>146</v>
      </c>
    </row>
    <row r="6" spans="1:7" ht="12.75">
      <c r="A6" s="17" t="s">
        <v>147</v>
      </c>
      <c r="B6" s="17" t="s">
        <v>148</v>
      </c>
      <c r="C6" s="17" t="s">
        <v>149</v>
      </c>
      <c r="D6" s="17" t="s">
        <v>150</v>
      </c>
      <c r="E6" s="17" t="s">
        <v>151</v>
      </c>
      <c r="F6" s="17" t="s">
        <v>152</v>
      </c>
      <c r="G6" s="17" t="s">
        <v>153</v>
      </c>
    </row>
    <row r="7" spans="1:7" ht="12.75" customHeight="1">
      <c r="A7" s="19" t="s">
        <v>151</v>
      </c>
      <c r="B7" s="19"/>
      <c r="C7" s="60" t="s">
        <v>222</v>
      </c>
      <c r="D7" s="60"/>
      <c r="E7" s="60"/>
      <c r="F7" s="60"/>
      <c r="G7" s="60"/>
    </row>
    <row r="8" spans="1:7" ht="12.75" customHeight="1">
      <c r="A8" s="19" t="s">
        <v>223</v>
      </c>
      <c r="B8" s="19"/>
      <c r="C8" s="60" t="s">
        <v>224</v>
      </c>
      <c r="D8" s="60"/>
      <c r="E8" s="60"/>
      <c r="F8" s="60"/>
      <c r="G8" s="60"/>
    </row>
    <row r="9" spans="1:7" ht="12.75">
      <c r="A9" s="19">
        <v>1</v>
      </c>
      <c r="B9" s="19" t="s">
        <v>154</v>
      </c>
      <c r="C9" s="42" t="s">
        <v>225</v>
      </c>
      <c r="D9" s="21" t="s">
        <v>156</v>
      </c>
      <c r="E9" s="22">
        <v>1</v>
      </c>
      <c r="F9" s="43">
        <v>0</v>
      </c>
      <c r="G9" s="44">
        <f aca="true" t="shared" si="0" ref="G9:G21">PRODUCT(E9,F9)</f>
        <v>0</v>
      </c>
    </row>
    <row r="10" spans="1:7" ht="12.75">
      <c r="A10" s="19">
        <v>2</v>
      </c>
      <c r="B10" s="19" t="s">
        <v>154</v>
      </c>
      <c r="C10" s="42" t="s">
        <v>226</v>
      </c>
      <c r="D10" s="21" t="s">
        <v>156</v>
      </c>
      <c r="E10" s="22">
        <v>2</v>
      </c>
      <c r="F10" s="43">
        <v>0</v>
      </c>
      <c r="G10" s="44">
        <f t="shared" si="0"/>
        <v>0</v>
      </c>
    </row>
    <row r="11" spans="1:7" ht="12.75">
      <c r="A11" s="19">
        <v>3</v>
      </c>
      <c r="B11" s="19" t="s">
        <v>154</v>
      </c>
      <c r="C11" s="42" t="s">
        <v>227</v>
      </c>
      <c r="D11" s="21" t="s">
        <v>156</v>
      </c>
      <c r="E11" s="22">
        <v>2</v>
      </c>
      <c r="F11" s="43">
        <v>0</v>
      </c>
      <c r="G11" s="44">
        <f t="shared" si="0"/>
        <v>0</v>
      </c>
    </row>
    <row r="12" spans="1:7" ht="12.75">
      <c r="A12" s="19">
        <v>4</v>
      </c>
      <c r="B12" s="19" t="s">
        <v>154</v>
      </c>
      <c r="C12" s="42" t="s">
        <v>228</v>
      </c>
      <c r="D12" s="21" t="s">
        <v>156</v>
      </c>
      <c r="E12" s="22">
        <v>1</v>
      </c>
      <c r="F12" s="43">
        <v>0</v>
      </c>
      <c r="G12" s="44">
        <f t="shared" si="0"/>
        <v>0</v>
      </c>
    </row>
    <row r="13" spans="1:7" ht="12.75">
      <c r="A13" s="19">
        <v>5</v>
      </c>
      <c r="B13" s="19" t="s">
        <v>154</v>
      </c>
      <c r="C13" s="42" t="s">
        <v>229</v>
      </c>
      <c r="D13" s="21" t="s">
        <v>156</v>
      </c>
      <c r="E13" s="22">
        <v>5</v>
      </c>
      <c r="F13" s="43">
        <v>0</v>
      </c>
      <c r="G13" s="44">
        <f t="shared" si="0"/>
        <v>0</v>
      </c>
    </row>
    <row r="14" spans="1:7" ht="12.75">
      <c r="A14" s="19">
        <v>6</v>
      </c>
      <c r="B14" s="19" t="s">
        <v>154</v>
      </c>
      <c r="C14" s="42" t="s">
        <v>230</v>
      </c>
      <c r="D14" s="21" t="s">
        <v>156</v>
      </c>
      <c r="E14" s="22">
        <v>1</v>
      </c>
      <c r="F14" s="43">
        <v>0</v>
      </c>
      <c r="G14" s="44">
        <f t="shared" si="0"/>
        <v>0</v>
      </c>
    </row>
    <row r="15" spans="1:7" ht="12.75">
      <c r="A15" s="19">
        <v>7</v>
      </c>
      <c r="B15" s="19" t="s">
        <v>154</v>
      </c>
      <c r="C15" s="42" t="s">
        <v>231</v>
      </c>
      <c r="D15" s="21" t="s">
        <v>156</v>
      </c>
      <c r="E15" s="22">
        <v>1</v>
      </c>
      <c r="F15" s="43">
        <v>0</v>
      </c>
      <c r="G15" s="44">
        <f t="shared" si="0"/>
        <v>0</v>
      </c>
    </row>
    <row r="16" spans="1:7" ht="12.75">
      <c r="A16" s="19">
        <v>8</v>
      </c>
      <c r="B16" s="19" t="s">
        <v>154</v>
      </c>
      <c r="C16" s="42" t="s">
        <v>232</v>
      </c>
      <c r="D16" s="21" t="s">
        <v>156</v>
      </c>
      <c r="E16" s="22">
        <v>1</v>
      </c>
      <c r="F16" s="43">
        <v>0</v>
      </c>
      <c r="G16" s="44">
        <f t="shared" si="0"/>
        <v>0</v>
      </c>
    </row>
    <row r="17" spans="1:7" ht="12.75">
      <c r="A17" s="19">
        <v>9</v>
      </c>
      <c r="B17" s="19" t="s">
        <v>154</v>
      </c>
      <c r="C17" s="42" t="s">
        <v>233</v>
      </c>
      <c r="D17" s="21" t="s">
        <v>156</v>
      </c>
      <c r="E17" s="22">
        <v>2</v>
      </c>
      <c r="F17" s="43">
        <v>0</v>
      </c>
      <c r="G17" s="44">
        <f t="shared" si="0"/>
        <v>0</v>
      </c>
    </row>
    <row r="18" spans="1:7" ht="12.75">
      <c r="A18" s="19">
        <v>10</v>
      </c>
      <c r="B18" s="19" t="s">
        <v>154</v>
      </c>
      <c r="C18" s="42" t="s">
        <v>234</v>
      </c>
      <c r="D18" s="21" t="s">
        <v>156</v>
      </c>
      <c r="E18" s="22">
        <v>2</v>
      </c>
      <c r="F18" s="43">
        <v>0</v>
      </c>
      <c r="G18" s="44">
        <f t="shared" si="0"/>
        <v>0</v>
      </c>
    </row>
    <row r="19" spans="1:7" ht="12.75">
      <c r="A19" s="19">
        <v>11</v>
      </c>
      <c r="B19" s="19" t="s">
        <v>154</v>
      </c>
      <c r="C19" s="42" t="s">
        <v>235</v>
      </c>
      <c r="D19" s="21" t="s">
        <v>156</v>
      </c>
      <c r="E19" s="22">
        <v>2</v>
      </c>
      <c r="F19" s="43">
        <v>0</v>
      </c>
      <c r="G19" s="44">
        <f t="shared" si="0"/>
        <v>0</v>
      </c>
    </row>
    <row r="20" spans="1:7" ht="12.75">
      <c r="A20" s="19">
        <v>12</v>
      </c>
      <c r="B20" s="19" t="s">
        <v>154</v>
      </c>
      <c r="C20" s="42" t="s">
        <v>236</v>
      </c>
      <c r="D20" s="21" t="s">
        <v>156</v>
      </c>
      <c r="E20" s="22">
        <v>2</v>
      </c>
      <c r="F20" s="43">
        <v>0</v>
      </c>
      <c r="G20" s="44">
        <f t="shared" si="0"/>
        <v>0</v>
      </c>
    </row>
    <row r="21" spans="1:7" ht="12.75">
      <c r="A21" s="19">
        <v>13</v>
      </c>
      <c r="B21" s="19" t="s">
        <v>154</v>
      </c>
      <c r="C21" s="42" t="s">
        <v>237</v>
      </c>
      <c r="D21" s="21" t="s">
        <v>156</v>
      </c>
      <c r="E21" s="22">
        <v>100</v>
      </c>
      <c r="F21" s="43">
        <v>0</v>
      </c>
      <c r="G21" s="44">
        <f t="shared" si="0"/>
        <v>0</v>
      </c>
    </row>
    <row r="22" spans="1:7" ht="18.75" customHeight="1">
      <c r="A22" s="60" t="s">
        <v>238</v>
      </c>
      <c r="B22" s="60"/>
      <c r="C22" s="60"/>
      <c r="D22" s="60"/>
      <c r="E22" s="60"/>
      <c r="F22" s="60"/>
      <c r="G22" s="45">
        <f>SUM(G9:G21)</f>
        <v>0</v>
      </c>
    </row>
    <row r="24" ht="12.75">
      <c r="B24" s="16" t="s">
        <v>160</v>
      </c>
    </row>
    <row r="27" spans="3:4" ht="12.75">
      <c r="C27"/>
      <c r="D27" s="41"/>
    </row>
    <row r="28" spans="3:4" ht="12.75">
      <c r="C28"/>
      <c r="D28" s="41"/>
    </row>
    <row r="29" spans="3:4" ht="12.75">
      <c r="C29"/>
      <c r="D29" s="41"/>
    </row>
  </sheetData>
  <sheetProtection selectLockedCells="1" selectUnlockedCells="1"/>
  <mergeCells count="5">
    <mergeCell ref="B2:F2"/>
    <mergeCell ref="B3:E3"/>
    <mergeCell ref="C7:G7"/>
    <mergeCell ref="C8:G8"/>
    <mergeCell ref="A22:F22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zoomScale="120" zoomScaleNormal="120" zoomScalePageLayoutView="0" workbookViewId="0" topLeftCell="A1">
      <selection activeCell="A13" sqref="A13"/>
    </sheetView>
  </sheetViews>
  <sheetFormatPr defaultColWidth="11.57421875" defaultRowHeight="12.75"/>
  <cols>
    <col min="1" max="1" width="6.140625" style="1" customWidth="1"/>
    <col min="2" max="2" width="11.57421875" style="1" customWidth="1"/>
    <col min="3" max="3" width="31.8515625" style="1" customWidth="1"/>
    <col min="4" max="16384" width="11.57421875" style="1" customWidth="1"/>
  </cols>
  <sheetData>
    <row r="2" spans="2:6" ht="18.75" customHeight="1">
      <c r="B2" s="58" t="s">
        <v>1</v>
      </c>
      <c r="C2" s="58"/>
      <c r="D2" s="58"/>
      <c r="E2" s="58"/>
      <c r="F2" s="58"/>
    </row>
    <row r="3" spans="2:7" ht="12.75" customHeight="1">
      <c r="B3" s="59" t="s">
        <v>239</v>
      </c>
      <c r="C3" s="59"/>
      <c r="D3" s="59"/>
      <c r="E3" s="59"/>
      <c r="G3" s="1" t="s">
        <v>240</v>
      </c>
    </row>
    <row r="5" spans="1:7" ht="21.75" customHeight="1">
      <c r="A5" s="46" t="s">
        <v>140</v>
      </c>
      <c r="B5" s="47" t="s">
        <v>141</v>
      </c>
      <c r="C5" s="46" t="s">
        <v>142</v>
      </c>
      <c r="D5" s="46" t="s">
        <v>143</v>
      </c>
      <c r="E5" s="46" t="s">
        <v>144</v>
      </c>
      <c r="F5" s="46" t="s">
        <v>207</v>
      </c>
      <c r="G5" s="47" t="s">
        <v>241</v>
      </c>
    </row>
    <row r="6" spans="1:7" ht="12.75">
      <c r="A6" s="46" t="s">
        <v>147</v>
      </c>
      <c r="B6" s="46" t="s">
        <v>148</v>
      </c>
      <c r="C6" s="46" t="s">
        <v>149</v>
      </c>
      <c r="D6" s="46" t="s">
        <v>150</v>
      </c>
      <c r="E6" s="46" t="s">
        <v>151</v>
      </c>
      <c r="F6" s="46" t="s">
        <v>152</v>
      </c>
      <c r="G6" s="46" t="s">
        <v>153</v>
      </c>
    </row>
    <row r="7" spans="1:7" ht="12.75" customHeight="1">
      <c r="A7" s="19" t="s">
        <v>242</v>
      </c>
      <c r="B7" s="19"/>
      <c r="C7" s="60" t="s">
        <v>243</v>
      </c>
      <c r="D7" s="60"/>
      <c r="E7" s="60"/>
      <c r="F7" s="60"/>
      <c r="G7" s="60"/>
    </row>
    <row r="8" spans="1:7" ht="22.5">
      <c r="A8" s="19">
        <v>1</v>
      </c>
      <c r="B8" s="19" t="s">
        <v>154</v>
      </c>
      <c r="C8" s="20" t="s">
        <v>244</v>
      </c>
      <c r="D8" s="21" t="s">
        <v>156</v>
      </c>
      <c r="E8" s="22">
        <v>1</v>
      </c>
      <c r="F8" s="43">
        <v>0</v>
      </c>
      <c r="G8" s="44">
        <f>PRODUCT(E8,F8)</f>
        <v>0</v>
      </c>
    </row>
    <row r="9" spans="1:7" ht="22.5">
      <c r="A9" s="19">
        <v>2</v>
      </c>
      <c r="B9" s="19" t="s">
        <v>154</v>
      </c>
      <c r="C9" s="20" t="s">
        <v>245</v>
      </c>
      <c r="D9" s="21" t="s">
        <v>156</v>
      </c>
      <c r="E9" s="22">
        <v>1</v>
      </c>
      <c r="F9" s="43">
        <v>0</v>
      </c>
      <c r="G9" s="44">
        <f>PRODUCT(E9,F9)</f>
        <v>0</v>
      </c>
    </row>
    <row r="10" spans="1:7" ht="12.75">
      <c r="A10" s="19">
        <v>3</v>
      </c>
      <c r="B10" s="19" t="s">
        <v>154</v>
      </c>
      <c r="C10" s="36" t="s">
        <v>246</v>
      </c>
      <c r="D10" s="21" t="s">
        <v>156</v>
      </c>
      <c r="E10" s="22">
        <v>3</v>
      </c>
      <c r="F10" s="43">
        <v>0</v>
      </c>
      <c r="G10" s="44">
        <f>PRODUCT(E10,F10)</f>
        <v>0</v>
      </c>
    </row>
    <row r="11" spans="1:7" ht="19.5">
      <c r="A11" s="19">
        <v>4</v>
      </c>
      <c r="B11" s="19" t="s">
        <v>154</v>
      </c>
      <c r="C11" s="36" t="s">
        <v>247</v>
      </c>
      <c r="D11" s="21" t="s">
        <v>156</v>
      </c>
      <c r="E11" s="22">
        <v>3</v>
      </c>
      <c r="F11" s="43">
        <v>0</v>
      </c>
      <c r="G11" s="44">
        <f>PRODUCT(E11,F11)</f>
        <v>0</v>
      </c>
    </row>
    <row r="12" spans="1:7" ht="22.5">
      <c r="A12" s="19">
        <v>5</v>
      </c>
      <c r="B12" s="19" t="s">
        <v>154</v>
      </c>
      <c r="C12" s="20" t="s">
        <v>248</v>
      </c>
      <c r="D12" s="21" t="s">
        <v>156</v>
      </c>
      <c r="E12" s="22">
        <v>3</v>
      </c>
      <c r="F12" s="43">
        <v>0</v>
      </c>
      <c r="G12" s="44">
        <f>PRODUCT(E12,F12)</f>
        <v>0</v>
      </c>
    </row>
    <row r="13" spans="1:7" ht="18" customHeight="1">
      <c r="A13" s="60" t="s">
        <v>249</v>
      </c>
      <c r="B13" s="60"/>
      <c r="C13" s="60"/>
      <c r="D13" s="60"/>
      <c r="E13" s="60"/>
      <c r="F13" s="60"/>
      <c r="G13" s="45">
        <f>SUM(G8:G12)</f>
        <v>0</v>
      </c>
    </row>
    <row r="15" ht="12.75">
      <c r="B15" s="16" t="s">
        <v>160</v>
      </c>
    </row>
    <row r="19" spans="3:4" ht="12.75">
      <c r="C19" s="16"/>
      <c r="D19" s="41"/>
    </row>
    <row r="20" spans="3:4" ht="12.75">
      <c r="C20" s="16"/>
      <c r="D20" s="41"/>
    </row>
    <row r="21" spans="3:4" ht="12.75">
      <c r="C21" s="16"/>
      <c r="D21" s="41"/>
    </row>
  </sheetData>
  <sheetProtection selectLockedCells="1" selectUnlockedCells="1"/>
  <mergeCells count="4">
    <mergeCell ref="B2:F2"/>
    <mergeCell ref="B3:E3"/>
    <mergeCell ref="C7:G7"/>
    <mergeCell ref="A13:F13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="120" zoomScaleNormal="120" zoomScalePageLayoutView="0" workbookViewId="0" topLeftCell="A1">
      <selection activeCell="F22" sqref="F22"/>
    </sheetView>
  </sheetViews>
  <sheetFormatPr defaultColWidth="11.57421875" defaultRowHeight="12.75"/>
  <cols>
    <col min="1" max="1" width="5.140625" style="1" customWidth="1"/>
    <col min="2" max="2" width="11.57421875" style="1" customWidth="1"/>
    <col min="3" max="3" width="22.7109375" style="1" customWidth="1"/>
    <col min="4" max="4" width="6.140625" style="1" customWidth="1"/>
    <col min="5" max="5" width="8.140625" style="1" customWidth="1"/>
    <col min="6" max="16384" width="11.57421875" style="1" customWidth="1"/>
  </cols>
  <sheetData>
    <row r="2" spans="2:6" ht="18.75" customHeight="1">
      <c r="B2" s="58" t="s">
        <v>1</v>
      </c>
      <c r="C2" s="58"/>
      <c r="D2" s="58"/>
      <c r="E2" s="58"/>
      <c r="F2" s="58"/>
    </row>
    <row r="3" spans="2:7" ht="12.75" customHeight="1">
      <c r="B3" s="59" t="s">
        <v>250</v>
      </c>
      <c r="C3" s="59"/>
      <c r="D3" s="59"/>
      <c r="E3" s="59"/>
      <c r="G3" s="1" t="s">
        <v>251</v>
      </c>
    </row>
    <row r="5" spans="1:7" ht="22.5">
      <c r="A5" s="47" t="s">
        <v>140</v>
      </c>
      <c r="B5" s="47" t="s">
        <v>141</v>
      </c>
      <c r="C5" s="47" t="s">
        <v>142</v>
      </c>
      <c r="D5" s="47" t="s">
        <v>143</v>
      </c>
      <c r="E5" s="47" t="s">
        <v>144</v>
      </c>
      <c r="F5" s="47" t="s">
        <v>207</v>
      </c>
      <c r="G5" s="47" t="s">
        <v>146</v>
      </c>
    </row>
    <row r="6" spans="1:7" ht="12.75">
      <c r="A6" s="46" t="s">
        <v>147</v>
      </c>
      <c r="B6" s="46" t="s">
        <v>148</v>
      </c>
      <c r="C6" s="46" t="s">
        <v>149</v>
      </c>
      <c r="D6" s="46" t="s">
        <v>150</v>
      </c>
      <c r="E6" s="46" t="s">
        <v>151</v>
      </c>
      <c r="F6" s="46" t="s">
        <v>152</v>
      </c>
      <c r="G6" s="46" t="s">
        <v>153</v>
      </c>
    </row>
    <row r="7" spans="1:7" ht="12.75" customHeight="1">
      <c r="A7" s="19" t="s">
        <v>252</v>
      </c>
      <c r="B7" s="19"/>
      <c r="C7" s="60" t="s">
        <v>253</v>
      </c>
      <c r="D7" s="60"/>
      <c r="E7" s="60"/>
      <c r="F7" s="60"/>
      <c r="G7" s="60"/>
    </row>
    <row r="8" spans="1:7" ht="12.75">
      <c r="A8" s="48">
        <v>1</v>
      </c>
      <c r="B8" s="19" t="s">
        <v>154</v>
      </c>
      <c r="C8" s="42" t="s">
        <v>254</v>
      </c>
      <c r="D8" s="48" t="s">
        <v>156</v>
      </c>
      <c r="E8" s="49">
        <v>100</v>
      </c>
      <c r="F8" s="50">
        <v>0</v>
      </c>
      <c r="G8" s="51">
        <f aca="true" t="shared" si="0" ref="G8:G20">PRODUCT(E8,F8)</f>
        <v>0</v>
      </c>
    </row>
    <row r="9" spans="1:7" ht="12.75">
      <c r="A9" s="48">
        <v>2</v>
      </c>
      <c r="B9" s="19" t="s">
        <v>154</v>
      </c>
      <c r="C9" s="42" t="s">
        <v>255</v>
      </c>
      <c r="D9" s="48" t="s">
        <v>156</v>
      </c>
      <c r="E9" s="49">
        <v>100</v>
      </c>
      <c r="F9" s="50">
        <v>0</v>
      </c>
      <c r="G9" s="51">
        <f t="shared" si="0"/>
        <v>0</v>
      </c>
    </row>
    <row r="10" spans="1:7" ht="12.75">
      <c r="A10" s="48">
        <v>3</v>
      </c>
      <c r="B10" s="19" t="s">
        <v>154</v>
      </c>
      <c r="C10" s="42" t="s">
        <v>256</v>
      </c>
      <c r="D10" s="48" t="s">
        <v>156</v>
      </c>
      <c r="E10" s="49">
        <v>10</v>
      </c>
      <c r="F10" s="50">
        <v>0</v>
      </c>
      <c r="G10" s="51">
        <f t="shared" si="0"/>
        <v>0</v>
      </c>
    </row>
    <row r="11" spans="1:7" ht="12.75">
      <c r="A11" s="48">
        <v>4</v>
      </c>
      <c r="B11" s="19" t="s">
        <v>154</v>
      </c>
      <c r="C11" s="42" t="s">
        <v>257</v>
      </c>
      <c r="D11" s="48" t="s">
        <v>156</v>
      </c>
      <c r="E11" s="49">
        <v>10</v>
      </c>
      <c r="F11" s="50">
        <v>0</v>
      </c>
      <c r="G11" s="51">
        <f t="shared" si="0"/>
        <v>0</v>
      </c>
    </row>
    <row r="12" spans="1:7" ht="12.75">
      <c r="A12" s="48">
        <v>5</v>
      </c>
      <c r="B12" s="19" t="s">
        <v>154</v>
      </c>
      <c r="C12" s="42" t="s">
        <v>258</v>
      </c>
      <c r="D12" s="48" t="s">
        <v>259</v>
      </c>
      <c r="E12" s="49">
        <v>20</v>
      </c>
      <c r="F12" s="50">
        <v>0</v>
      </c>
      <c r="G12" s="51">
        <f t="shared" si="0"/>
        <v>0</v>
      </c>
    </row>
    <row r="13" spans="1:7" ht="22.5">
      <c r="A13" s="48">
        <v>6</v>
      </c>
      <c r="B13" s="19" t="s">
        <v>154</v>
      </c>
      <c r="C13" s="42" t="s">
        <v>260</v>
      </c>
      <c r="D13" s="48" t="s">
        <v>261</v>
      </c>
      <c r="E13" s="49">
        <v>10</v>
      </c>
      <c r="F13" s="50">
        <v>0</v>
      </c>
      <c r="G13" s="51">
        <f t="shared" si="0"/>
        <v>0</v>
      </c>
    </row>
    <row r="14" spans="1:7" ht="12.75">
      <c r="A14" s="48">
        <v>7</v>
      </c>
      <c r="B14" s="19" t="s">
        <v>154</v>
      </c>
      <c r="C14" s="42" t="s">
        <v>262</v>
      </c>
      <c r="D14" s="48" t="s">
        <v>261</v>
      </c>
      <c r="E14" s="49">
        <v>10</v>
      </c>
      <c r="F14" s="50">
        <v>0</v>
      </c>
      <c r="G14" s="51">
        <f t="shared" si="0"/>
        <v>0</v>
      </c>
    </row>
    <row r="15" spans="1:7" ht="12.75">
      <c r="A15" s="48">
        <v>8</v>
      </c>
      <c r="B15" s="19" t="s">
        <v>154</v>
      </c>
      <c r="C15" s="42" t="s">
        <v>263</v>
      </c>
      <c r="D15" s="48" t="s">
        <v>261</v>
      </c>
      <c r="E15" s="49">
        <v>10</v>
      </c>
      <c r="F15" s="50">
        <v>0</v>
      </c>
      <c r="G15" s="51">
        <f t="shared" si="0"/>
        <v>0</v>
      </c>
    </row>
    <row r="16" spans="1:7" ht="12.75">
      <c r="A16" s="48">
        <v>9</v>
      </c>
      <c r="B16" s="19" t="s">
        <v>154</v>
      </c>
      <c r="C16" s="42" t="s">
        <v>264</v>
      </c>
      <c r="D16" s="48" t="s">
        <v>156</v>
      </c>
      <c r="E16" s="49">
        <v>15</v>
      </c>
      <c r="F16" s="50">
        <v>0</v>
      </c>
      <c r="G16" s="51">
        <f t="shared" si="0"/>
        <v>0</v>
      </c>
    </row>
    <row r="17" spans="1:7" ht="22.5">
      <c r="A17" s="48">
        <v>10</v>
      </c>
      <c r="B17" s="19" t="s">
        <v>265</v>
      </c>
      <c r="C17" s="42" t="s">
        <v>266</v>
      </c>
      <c r="D17" s="48" t="s">
        <v>261</v>
      </c>
      <c r="E17" s="49">
        <v>15</v>
      </c>
      <c r="F17" s="50">
        <v>0</v>
      </c>
      <c r="G17" s="51">
        <f t="shared" si="0"/>
        <v>0</v>
      </c>
    </row>
    <row r="18" spans="1:7" ht="12.75">
      <c r="A18" s="48">
        <v>11</v>
      </c>
      <c r="B18" s="19" t="s">
        <v>154</v>
      </c>
      <c r="C18" s="42" t="s">
        <v>267</v>
      </c>
      <c r="D18" s="48" t="s">
        <v>261</v>
      </c>
      <c r="E18" s="49">
        <v>20</v>
      </c>
      <c r="F18" s="50">
        <v>0</v>
      </c>
      <c r="G18" s="51">
        <f t="shared" si="0"/>
        <v>0</v>
      </c>
    </row>
    <row r="19" spans="1:7" ht="12.75">
      <c r="A19" s="48">
        <v>12</v>
      </c>
      <c r="B19" s="19" t="s">
        <v>154</v>
      </c>
      <c r="C19" s="42" t="s">
        <v>268</v>
      </c>
      <c r="D19" s="48" t="s">
        <v>156</v>
      </c>
      <c r="E19" s="49">
        <v>10</v>
      </c>
      <c r="F19" s="50">
        <v>0</v>
      </c>
      <c r="G19" s="51">
        <f t="shared" si="0"/>
        <v>0</v>
      </c>
    </row>
    <row r="20" spans="1:7" ht="12.75">
      <c r="A20" s="48">
        <v>13</v>
      </c>
      <c r="B20" s="19" t="s">
        <v>154</v>
      </c>
      <c r="C20" s="42" t="s">
        <v>269</v>
      </c>
      <c r="D20" s="48" t="s">
        <v>156</v>
      </c>
      <c r="E20" s="49">
        <v>40</v>
      </c>
      <c r="F20" s="50">
        <v>0</v>
      </c>
      <c r="G20" s="51">
        <f t="shared" si="0"/>
        <v>0</v>
      </c>
    </row>
    <row r="21" spans="1:7" ht="21.75" customHeight="1">
      <c r="A21" s="60" t="s">
        <v>270</v>
      </c>
      <c r="B21" s="60"/>
      <c r="C21" s="60"/>
      <c r="D21" s="60"/>
      <c r="E21" s="60"/>
      <c r="F21" s="60"/>
      <c r="G21" s="52">
        <f>SUM(G8:G20)</f>
        <v>0</v>
      </c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 t="s">
        <v>160</v>
      </c>
      <c r="C23" s="16"/>
      <c r="D23" s="16"/>
      <c r="E23" s="16"/>
      <c r="F23" s="16"/>
      <c r="G23" s="16"/>
    </row>
    <row r="24" spans="3:4" ht="12.75">
      <c r="C24"/>
      <c r="D24" s="41"/>
    </row>
    <row r="25" spans="3:4" ht="12.75">
      <c r="C25"/>
      <c r="D25" s="41"/>
    </row>
    <row r="26" spans="3:4" ht="12.75">
      <c r="C26"/>
      <c r="D26" s="41"/>
    </row>
  </sheetData>
  <sheetProtection selectLockedCells="1" selectUnlockedCells="1"/>
  <mergeCells count="4">
    <mergeCell ref="B2:F2"/>
    <mergeCell ref="B3:E3"/>
    <mergeCell ref="C7:G7"/>
    <mergeCell ref="A21:F21"/>
  </mergeCells>
  <printOptions/>
  <pageMargins left="0.7875" right="0.5902777777777778" top="1.0527777777777778" bottom="1.0527777777777778" header="0.7875" footer="0.7875"/>
  <pageSetup horizontalDpi="300" verticalDpi="300" orientation="portrait" paperSize="9" scale="9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magda.kardel</dc:creator>
  <cp:keywords/>
  <dc:description/>
  <cp:lastModifiedBy>jolanta.sztabinska</cp:lastModifiedBy>
  <dcterms:created xsi:type="dcterms:W3CDTF">2022-06-27T11:53:55Z</dcterms:created>
  <dcterms:modified xsi:type="dcterms:W3CDTF">2022-12-09T07:52:33Z</dcterms:modified>
  <cp:category/>
  <cp:version/>
  <cp:contentType/>
  <cp:contentStatus/>
</cp:coreProperties>
</file>